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BuÇalışmaKitabı"/>
  <mc:AlternateContent xmlns:mc="http://schemas.openxmlformats.org/markup-compatibility/2006">
    <mc:Choice Requires="x15">
      <x15ac:absPath xmlns:x15ac="http://schemas.microsoft.com/office/spreadsheetml/2010/11/ac" url="C:\Users\Supervisor\Desktop\"/>
    </mc:Choice>
  </mc:AlternateContent>
  <xr:revisionPtr revIDLastSave="0" documentId="13_ncr:1_{8049DFBD-C4D7-4BE3-A649-7774E65CA8F5}" xr6:coauthVersionLast="47" xr6:coauthVersionMax="47" xr10:uidLastSave="{00000000-0000-0000-0000-000000000000}"/>
  <bookViews>
    <workbookView xWindow="-120" yWindow="-120" windowWidth="29040" windowHeight="15840" firstSheet="2" activeTab="2" xr2:uid="{00000000-000D-0000-FFFF-FFFF00000000}"/>
  </bookViews>
  <sheets>
    <sheet name="ASIL ÖZET" sheetId="3" state="hidden" r:id="rId1"/>
    <sheet name="2024-2025 BÜT DAHİL-KISa-eski" sheetId="40" state="hidden" r:id="rId2"/>
    <sheet name="2024-2025 DERS-KAYIT TAKVİMİ" sheetId="44" r:id="rId3"/>
    <sheet name="2024-2025 LİSANS GEÇİŞ-BAŞVURU" sheetId="45" r:id="rId4"/>
    <sheet name="BAŞLANGIÇLAR" sheetId="24" state="hidden" r:id="rId5"/>
  </sheets>
  <definedNames>
    <definedName name="_xlnm._FilterDatabase" localSheetId="1" hidden="1">'2024-2025 BÜT DAHİL-KISa-eski'!$F$2:$M$82</definedName>
    <definedName name="_xlnm._FilterDatabase" localSheetId="2" hidden="1">'2024-2025 DERS-KAYIT TAKVİMİ'!$A$2:$E$87</definedName>
    <definedName name="_xlnm._FilterDatabase" localSheetId="3" hidden="1">'2024-2025 LİSANS GEÇİŞ-BAŞVURU'!$A$2:$F$26</definedName>
    <definedName name="_xlnm._FilterDatabase" localSheetId="4" hidden="1">BAŞLANGIÇLAR!$A$2:$N$72</definedName>
    <definedName name="_xlnm.Print_Area" localSheetId="1">'2024-2025 BÜT DAHİL-KISa-eski'!$F$1:$M$83</definedName>
    <definedName name="_xlnm.Print_Area" localSheetId="2">'2024-2025 DERS-KAYIT TAKVİMİ'!$A$1:$E$88</definedName>
    <definedName name="_xlnm.Print_Area" localSheetId="3">'2024-2025 LİSANS GEÇİŞ-BAŞVURU'!$A$1:$F$40</definedName>
    <definedName name="_xlnm.Print_Area" localSheetId="4">BAŞLANGIÇLAR!$G$1:$N$72</definedName>
    <definedName name="_xlnm.Print_Titles" localSheetId="1">'2024-2025 BÜT DAHİL-KISa-eski'!$1:$2</definedName>
    <definedName name="_xlnm.Print_Titles" localSheetId="2">'2024-2025 DERS-KAYIT TAKVİMİ'!$1:$2</definedName>
    <definedName name="_xlnm.Print_Titles" localSheetId="3">'2024-2025 LİSANS GEÇİŞ-BAŞVURU'!$1:$2</definedName>
    <definedName name="_xlnm.Print_Titles" localSheetId="4">BAŞLANGIÇLAR!$1:$2</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40" l="1"/>
  <c r="D83" i="40"/>
  <c r="B83" i="40"/>
  <c r="E82" i="40"/>
  <c r="D82" i="40"/>
  <c r="B82" i="40"/>
  <c r="E81" i="40"/>
  <c r="D81" i="40"/>
  <c r="B81" i="40"/>
  <c r="E80" i="40"/>
  <c r="D80" i="40"/>
  <c r="B80" i="40"/>
  <c r="E79" i="40"/>
  <c r="D79" i="40"/>
  <c r="B79" i="40"/>
  <c r="E78" i="40"/>
  <c r="D78" i="40"/>
  <c r="B78" i="40"/>
  <c r="E77" i="40"/>
  <c r="D77" i="40"/>
  <c r="B77" i="40"/>
  <c r="E76" i="40"/>
  <c r="D76" i="40"/>
  <c r="B76" i="40"/>
  <c r="E75" i="40"/>
  <c r="D75" i="40"/>
  <c r="B75" i="40"/>
  <c r="E74" i="40"/>
  <c r="D74" i="40"/>
  <c r="B74" i="40"/>
  <c r="E73" i="40"/>
  <c r="D73" i="40"/>
  <c r="B73" i="40"/>
  <c r="E72" i="40"/>
  <c r="D72" i="40"/>
  <c r="B72" i="40"/>
  <c r="E71" i="40"/>
  <c r="D71" i="40"/>
  <c r="B71" i="40"/>
  <c r="E70" i="40"/>
  <c r="D70" i="40"/>
  <c r="B70" i="40"/>
  <c r="E69" i="40"/>
  <c r="D69" i="40"/>
  <c r="B69" i="40"/>
  <c r="E68" i="40"/>
  <c r="D68" i="40"/>
  <c r="B68" i="40"/>
  <c r="E67" i="40"/>
  <c r="D67" i="40"/>
  <c r="B67" i="40"/>
  <c r="E66" i="40"/>
  <c r="D66" i="40"/>
  <c r="B66" i="40"/>
  <c r="E65" i="40"/>
  <c r="D65" i="40"/>
  <c r="B65" i="40"/>
  <c r="E64" i="40"/>
  <c r="D64" i="40"/>
  <c r="B64" i="40"/>
  <c r="E63" i="40"/>
  <c r="D63" i="40"/>
  <c r="B63" i="40"/>
  <c r="E62" i="40"/>
  <c r="D62" i="40"/>
  <c r="B62" i="40"/>
  <c r="E61" i="40"/>
  <c r="D61" i="40"/>
  <c r="B61" i="40"/>
  <c r="E60" i="40"/>
  <c r="D60" i="40"/>
  <c r="B60" i="40"/>
  <c r="E59" i="40"/>
  <c r="D59" i="40"/>
  <c r="B59" i="40"/>
  <c r="E58" i="40"/>
  <c r="D58" i="40"/>
  <c r="B58" i="40"/>
  <c r="E57" i="40"/>
  <c r="D57" i="40"/>
  <c r="B57" i="40"/>
  <c r="E56" i="40"/>
  <c r="D56" i="40"/>
  <c r="B56" i="40"/>
  <c r="E55" i="40"/>
  <c r="D55" i="40"/>
  <c r="B55" i="40"/>
  <c r="E54" i="40"/>
  <c r="D54" i="40"/>
  <c r="B54" i="40"/>
  <c r="E53" i="40"/>
  <c r="D53" i="40"/>
  <c r="B53" i="40"/>
  <c r="E52" i="40"/>
  <c r="D52" i="40"/>
  <c r="B52" i="40"/>
  <c r="E51" i="40"/>
  <c r="D51" i="40"/>
  <c r="B51" i="40"/>
  <c r="E50" i="40"/>
  <c r="D50" i="40"/>
  <c r="B50" i="40"/>
  <c r="E49" i="40"/>
  <c r="D49" i="40"/>
  <c r="B49" i="40"/>
  <c r="E48" i="40"/>
  <c r="D48" i="40"/>
  <c r="B48" i="40"/>
  <c r="E47" i="40"/>
  <c r="D47" i="40"/>
  <c r="B47" i="40"/>
  <c r="E46" i="40"/>
  <c r="D46" i="40"/>
  <c r="B46" i="40"/>
  <c r="E45" i="40"/>
  <c r="D45" i="40"/>
  <c r="B45" i="40"/>
  <c r="E44" i="40"/>
  <c r="D44" i="40"/>
  <c r="B44" i="40"/>
  <c r="E43" i="40"/>
  <c r="D43" i="40"/>
  <c r="B43" i="40"/>
  <c r="E42" i="40"/>
  <c r="D42" i="40"/>
  <c r="B42" i="40"/>
  <c r="E41" i="40"/>
  <c r="D41" i="40"/>
  <c r="B41" i="40"/>
  <c r="E40" i="40"/>
  <c r="D40" i="40"/>
  <c r="B40" i="40"/>
  <c r="E39" i="40"/>
  <c r="D39" i="40"/>
  <c r="B39" i="40"/>
  <c r="E38" i="40"/>
  <c r="D38" i="40"/>
  <c r="B38" i="40"/>
  <c r="E37" i="40"/>
  <c r="D37" i="40"/>
  <c r="B37" i="40"/>
  <c r="E36" i="40"/>
  <c r="D36" i="40"/>
  <c r="B36" i="40"/>
  <c r="E35" i="40"/>
  <c r="D35" i="40"/>
  <c r="B35" i="40"/>
  <c r="E34" i="40"/>
  <c r="D34" i="40"/>
  <c r="B34" i="40"/>
  <c r="E33" i="40"/>
  <c r="D33" i="40"/>
  <c r="B33" i="40"/>
  <c r="E32" i="40"/>
  <c r="D32" i="40"/>
  <c r="B32" i="40"/>
  <c r="E31" i="40"/>
  <c r="D31" i="40"/>
  <c r="B31" i="40"/>
  <c r="E30" i="40"/>
  <c r="D30" i="40"/>
  <c r="B30" i="40"/>
  <c r="E29" i="40"/>
  <c r="D29" i="40"/>
  <c r="B29" i="40"/>
  <c r="E28" i="40"/>
  <c r="D28" i="40"/>
  <c r="B28" i="40"/>
  <c r="E27" i="40"/>
  <c r="D27" i="40"/>
  <c r="B27" i="40"/>
  <c r="E26" i="40"/>
  <c r="D26" i="40"/>
  <c r="B26" i="40"/>
  <c r="E25" i="40"/>
  <c r="D25" i="40"/>
  <c r="B25" i="40"/>
  <c r="E24" i="40"/>
  <c r="D24" i="40"/>
  <c r="B24" i="40"/>
  <c r="E23" i="40"/>
  <c r="D23" i="40"/>
  <c r="B23" i="40"/>
  <c r="E22" i="40"/>
  <c r="D22" i="40"/>
  <c r="B22" i="40"/>
  <c r="E21" i="40"/>
  <c r="D21" i="40"/>
  <c r="B21" i="40"/>
  <c r="E20" i="40"/>
  <c r="D20" i="40"/>
  <c r="B20" i="40"/>
  <c r="E19" i="40"/>
  <c r="D19" i="40"/>
  <c r="B19" i="40"/>
  <c r="E18" i="40"/>
  <c r="D18" i="40"/>
  <c r="B18" i="40"/>
  <c r="E17" i="40"/>
  <c r="D17" i="40"/>
  <c r="B17" i="40"/>
  <c r="E16" i="40"/>
  <c r="D16" i="40"/>
  <c r="B16" i="40"/>
  <c r="E15" i="40"/>
  <c r="D15" i="40"/>
  <c r="B15" i="40"/>
  <c r="E14" i="40"/>
  <c r="D14" i="40"/>
  <c r="B14" i="40"/>
  <c r="E13" i="40"/>
  <c r="D13" i="40"/>
  <c r="B13" i="40"/>
  <c r="E12" i="40"/>
  <c r="D12" i="40"/>
  <c r="B12" i="40"/>
  <c r="E11" i="40"/>
  <c r="D11" i="40"/>
  <c r="B11" i="40"/>
  <c r="E10" i="40"/>
  <c r="D10" i="40"/>
  <c r="B10" i="40"/>
  <c r="E9" i="40"/>
  <c r="D9" i="40"/>
  <c r="B9" i="40"/>
  <c r="E8" i="40"/>
  <c r="D8" i="40"/>
  <c r="B8" i="40"/>
  <c r="E7" i="40"/>
  <c r="D7" i="40"/>
  <c r="B7" i="40"/>
  <c r="E6" i="40"/>
  <c r="D6" i="40"/>
  <c r="B6" i="40"/>
  <c r="E5" i="40"/>
  <c r="D5" i="40"/>
  <c r="B5" i="40"/>
  <c r="B4" i="40"/>
  <c r="B3" i="40"/>
  <c r="J5" i="24" l="1"/>
  <c r="L6" i="24"/>
  <c r="J6" i="24"/>
  <c r="F6" i="24"/>
  <c r="D6" i="24"/>
  <c r="B6" i="24"/>
  <c r="J72" i="24"/>
  <c r="F72" i="24"/>
  <c r="D72" i="24"/>
  <c r="B72" i="24"/>
  <c r="J71" i="24"/>
  <c r="D71" i="24"/>
  <c r="B71" i="24"/>
  <c r="J70" i="24"/>
  <c r="F70" i="24"/>
  <c r="D70" i="24"/>
  <c r="B70" i="24"/>
  <c r="J69" i="24"/>
  <c r="F69" i="24"/>
  <c r="D69" i="24"/>
  <c r="B69" i="24"/>
  <c r="J68" i="24"/>
  <c r="F68" i="24"/>
  <c r="D68" i="24"/>
  <c r="B68" i="24"/>
  <c r="J67" i="24"/>
  <c r="F67" i="24"/>
  <c r="D67" i="24"/>
  <c r="B67" i="24"/>
  <c r="J66" i="24"/>
  <c r="F66" i="24"/>
  <c r="D66" i="24"/>
  <c r="B66" i="24"/>
  <c r="J65" i="24"/>
  <c r="D65" i="24"/>
  <c r="B65" i="24"/>
  <c r="J64" i="24"/>
  <c r="F64" i="24"/>
  <c r="D64" i="24"/>
  <c r="B64" i="24"/>
  <c r="J63" i="24"/>
  <c r="F63" i="24"/>
  <c r="D63" i="24"/>
  <c r="B63" i="24"/>
  <c r="J62" i="24"/>
  <c r="F62" i="24"/>
  <c r="D62" i="24"/>
  <c r="B62" i="24"/>
  <c r="J61" i="24"/>
  <c r="F61" i="24"/>
  <c r="D61" i="24"/>
  <c r="B61" i="24"/>
  <c r="J60" i="24"/>
  <c r="F60" i="24"/>
  <c r="D60" i="24"/>
  <c r="B60" i="24"/>
  <c r="J59" i="24"/>
  <c r="F59" i="24"/>
  <c r="D59" i="24"/>
  <c r="B59" i="24"/>
  <c r="J58" i="24"/>
  <c r="F58" i="24"/>
  <c r="D58" i="24"/>
  <c r="B58" i="24"/>
  <c r="J57" i="24"/>
  <c r="F57" i="24"/>
  <c r="D57" i="24"/>
  <c r="B57" i="24"/>
  <c r="J56" i="24"/>
  <c r="F56" i="24"/>
  <c r="D56" i="24"/>
  <c r="B56" i="24"/>
  <c r="J55" i="24"/>
  <c r="F55" i="24"/>
  <c r="D55" i="24"/>
  <c r="B55" i="24"/>
  <c r="J54" i="24"/>
  <c r="F54" i="24"/>
  <c r="D54" i="24"/>
  <c r="B54" i="24"/>
  <c r="J53" i="24"/>
  <c r="F53" i="24"/>
  <c r="D53" i="24"/>
  <c r="B53" i="24"/>
  <c r="J52" i="24"/>
  <c r="F52" i="24"/>
  <c r="D52" i="24"/>
  <c r="B52" i="24"/>
  <c r="J51" i="24"/>
  <c r="F51" i="24"/>
  <c r="D51" i="24"/>
  <c r="B51" i="24"/>
  <c r="J50" i="24"/>
  <c r="F50" i="24"/>
  <c r="D50" i="24"/>
  <c r="B50" i="24"/>
  <c r="J49" i="24"/>
  <c r="F49" i="24"/>
  <c r="D49" i="24"/>
  <c r="B49" i="24"/>
  <c r="J48" i="24"/>
  <c r="F48" i="24"/>
  <c r="D48" i="24"/>
  <c r="B48" i="24"/>
  <c r="J47" i="24"/>
  <c r="F47" i="24"/>
  <c r="D47" i="24"/>
  <c r="B47" i="24"/>
  <c r="J46" i="24"/>
  <c r="F46" i="24"/>
  <c r="D46" i="24"/>
  <c r="B46" i="24"/>
  <c r="J45" i="24"/>
  <c r="F45" i="24"/>
  <c r="D45" i="24"/>
  <c r="B45" i="24"/>
  <c r="J44" i="24"/>
  <c r="F44" i="24"/>
  <c r="D44" i="24"/>
  <c r="B44" i="24"/>
  <c r="J43" i="24"/>
  <c r="F43" i="24"/>
  <c r="D43" i="24"/>
  <c r="B43" i="24"/>
  <c r="J42" i="24"/>
  <c r="F42" i="24"/>
  <c r="D42" i="24"/>
  <c r="B42" i="24"/>
  <c r="J41" i="24"/>
  <c r="F41" i="24"/>
  <c r="D41" i="24"/>
  <c r="B41" i="24"/>
  <c r="J40" i="24"/>
  <c r="F40" i="24"/>
  <c r="D40" i="24"/>
  <c r="B40" i="24"/>
  <c r="J39" i="24"/>
  <c r="F39" i="24"/>
  <c r="D39" i="24"/>
  <c r="B39" i="24"/>
  <c r="J38" i="24"/>
  <c r="F38" i="24"/>
  <c r="D38" i="24"/>
  <c r="B38" i="24"/>
  <c r="J37" i="24"/>
  <c r="F37" i="24"/>
  <c r="D37" i="24"/>
  <c r="B37" i="24"/>
  <c r="J36" i="24"/>
  <c r="F36" i="24"/>
  <c r="D36" i="24"/>
  <c r="B36" i="24"/>
  <c r="J35" i="24"/>
  <c r="F35" i="24"/>
  <c r="D35" i="24"/>
  <c r="B35" i="24"/>
  <c r="J34" i="24"/>
  <c r="F34" i="24"/>
  <c r="D34" i="24"/>
  <c r="B34" i="24"/>
  <c r="J33" i="24"/>
  <c r="F33" i="24"/>
  <c r="D33" i="24"/>
  <c r="B33" i="24"/>
  <c r="J32" i="24"/>
  <c r="F32" i="24"/>
  <c r="D32" i="24"/>
  <c r="B32" i="24"/>
  <c r="J31" i="24"/>
  <c r="F31" i="24"/>
  <c r="D31" i="24"/>
  <c r="B31" i="24"/>
  <c r="J30" i="24"/>
  <c r="F30" i="24"/>
  <c r="D30" i="24"/>
  <c r="B30" i="24"/>
  <c r="J29" i="24"/>
  <c r="F29" i="24"/>
  <c r="D29" i="24"/>
  <c r="B29" i="24"/>
  <c r="J28" i="24"/>
  <c r="F28" i="24"/>
  <c r="D28" i="24"/>
  <c r="B28" i="24"/>
  <c r="J27" i="24"/>
  <c r="F27" i="24"/>
  <c r="D27" i="24"/>
  <c r="B27" i="24"/>
  <c r="J26" i="24"/>
  <c r="D26" i="24"/>
  <c r="B26" i="24"/>
  <c r="J25" i="24"/>
  <c r="F25" i="24"/>
  <c r="D25" i="24"/>
  <c r="B25" i="24"/>
  <c r="J24" i="24"/>
  <c r="F24" i="24"/>
  <c r="D24" i="24"/>
  <c r="B24" i="24"/>
  <c r="J23" i="24"/>
  <c r="F23" i="24"/>
  <c r="D23" i="24"/>
  <c r="B23" i="24"/>
  <c r="J22" i="24"/>
  <c r="F22" i="24"/>
  <c r="D22" i="24"/>
  <c r="B22" i="24"/>
  <c r="J21" i="24"/>
  <c r="F21" i="24"/>
  <c r="D21" i="24"/>
  <c r="B21" i="24"/>
  <c r="J20" i="24"/>
  <c r="F20" i="24"/>
  <c r="D20" i="24"/>
  <c r="B20" i="24"/>
  <c r="J19" i="24"/>
  <c r="F19" i="24"/>
  <c r="D19" i="24"/>
  <c r="B19" i="24"/>
  <c r="J18" i="24"/>
  <c r="F18" i="24"/>
  <c r="D18" i="24"/>
  <c r="B18" i="24"/>
  <c r="J17" i="24"/>
  <c r="F17" i="24"/>
  <c r="D17" i="24"/>
  <c r="B17" i="24"/>
  <c r="J16" i="24"/>
  <c r="F16" i="24"/>
  <c r="D16" i="24"/>
  <c r="B16" i="24"/>
  <c r="J15" i="24"/>
  <c r="F15" i="24"/>
  <c r="D15" i="24"/>
  <c r="B15" i="24"/>
  <c r="J14" i="24"/>
  <c r="F14" i="24"/>
  <c r="D14" i="24"/>
  <c r="B14" i="24"/>
  <c r="J13" i="24"/>
  <c r="F13" i="24"/>
  <c r="D13" i="24"/>
  <c r="B13" i="24"/>
  <c r="J12" i="24"/>
  <c r="F12" i="24"/>
  <c r="D12" i="24"/>
  <c r="B12" i="24"/>
  <c r="J11" i="24"/>
  <c r="F11" i="24"/>
  <c r="D11" i="24"/>
  <c r="B11" i="24"/>
  <c r="J10" i="24"/>
  <c r="F10" i="24"/>
  <c r="D10" i="24"/>
  <c r="B10" i="24"/>
  <c r="J9" i="24"/>
  <c r="F9" i="24"/>
  <c r="D9" i="24"/>
  <c r="B9" i="24"/>
  <c r="J8" i="24"/>
  <c r="F8" i="24"/>
  <c r="D8" i="24"/>
  <c r="B8" i="24"/>
  <c r="J7" i="24"/>
  <c r="D7" i="24"/>
  <c r="B7" i="24"/>
  <c r="F5" i="24"/>
  <c r="D5" i="24"/>
  <c r="B5" i="24"/>
  <c r="J4" i="24"/>
  <c r="F4" i="24"/>
  <c r="D4" i="24"/>
  <c r="B4" i="24"/>
  <c r="J3" i="24"/>
  <c r="F3" i="24"/>
  <c r="D3" i="24"/>
  <c r="B3" i="24"/>
</calcChain>
</file>

<file path=xl/sharedStrings.xml><?xml version="1.0" encoding="utf-8"?>
<sst xmlns="http://schemas.openxmlformats.org/spreadsheetml/2006/main" count="1465" uniqueCount="457">
  <si>
    <t>HANGİ HAFTA</t>
  </si>
  <si>
    <t>AKADEMİK DÖNEM</t>
  </si>
  <si>
    <t>AKADEMİK DÖNEM HAFTA SAYISI</t>
  </si>
  <si>
    <t>GÜN SAYISI</t>
  </si>
  <si>
    <t>SÜREÇ</t>
  </si>
  <si>
    <t>Güz-Başlangıç</t>
  </si>
  <si>
    <r>
      <rPr>
        <b/>
        <sz val="10"/>
        <color rgb="FFC00000"/>
        <rFont val="Tahoma"/>
        <family val="2"/>
        <charset val="162"/>
      </rPr>
      <t>Önceki Öğrenmenin Tanınmasına İlişkin Başvuruların</t>
    </r>
    <r>
      <rPr>
        <sz val="10"/>
        <color rgb="FF000000"/>
        <rFont val="Tahoma"/>
        <family val="2"/>
        <charset val="162"/>
      </rPr>
      <t xml:space="preserve"> Değerlendirilmesi ve Not girişi</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</si>
  <si>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</si>
  <si>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Güz Yarıyılı Ders Kayıtları </t>
  </si>
  <si>
    <t xml:space="preserve">Güz Yarıyılı Bağımsız Ders Kayıtları </t>
  </si>
  <si>
    <t>Güz</t>
  </si>
  <si>
    <r>
      <rPr>
        <b/>
        <sz val="10"/>
        <rFont val="Tahoma"/>
        <family val="2"/>
        <charset val="162"/>
      </rPr>
      <t>GÜZ YARIYILI DERSLERİNİN BAŞLANGICI</t>
    </r>
    <r>
      <rPr>
        <sz val="10"/>
        <rFont val="Tahoma"/>
        <family val="2"/>
        <charset val="162"/>
      </rPr>
      <t xml:space="preserve"> (İngilizce Hazırlık Öğretimi+Önlisans+Lisans)</t>
    </r>
  </si>
  <si>
    <r>
      <rPr>
        <sz val="10"/>
        <color rgb="FF000000"/>
        <rFont val="Tahoma"/>
        <family val="2"/>
        <charset val="162"/>
      </rPr>
      <t xml:space="preserve">Önlisans ve Lisans Eğitim-Öğretim Yönt. 20-c maddesi uyarınca </t>
    </r>
    <r>
      <rPr>
        <b/>
        <sz val="10"/>
        <color rgb="FF000000"/>
        <rFont val="Tahoma"/>
        <family val="2"/>
        <charset val="162"/>
      </rPr>
      <t>mazereti uygun görülen öğrencilerin kayıt yenilemeleri için son gün</t>
    </r>
  </si>
  <si>
    <t>Güz-Tatil</t>
  </si>
  <si>
    <t>Tatil</t>
  </si>
  <si>
    <t>Yılbaşı</t>
  </si>
  <si>
    <t xml:space="preserve">YDYO Temel İngilizce Bölümü İngilizce Hazırlık Öğretimi son günü </t>
  </si>
  <si>
    <t xml:space="preserve">Güz Yarıyılı Final  Sınavları Not Girişleri </t>
  </si>
  <si>
    <t>17-18</t>
  </si>
  <si>
    <t>Güz Yarıyılı Bütünleme Sınavları</t>
  </si>
  <si>
    <t>Mezuniyet Sınavı İçin Başvuru</t>
  </si>
  <si>
    <t>Mezuniyet Sınavı Takviminin İlanı</t>
  </si>
  <si>
    <t>Mezuniyet Sınavları</t>
  </si>
  <si>
    <t>Bahar-Başlangıç</t>
  </si>
  <si>
    <r>
      <t>Önceki Öğrenmenin Tanınmasına İlişkin Başvuruların alınması 
(</t>
    </r>
    <r>
      <rPr>
        <b/>
        <sz val="10"/>
        <color theme="1"/>
        <rFont val="Tahoma"/>
        <family val="2"/>
        <charset val="162"/>
      </rPr>
      <t>Öğrenciler kayıtlı bulundukları Bölüm Başkanlığına başvuru yapacaklardır.</t>
    </r>
    <r>
      <rPr>
        <b/>
        <sz val="10"/>
        <color rgb="FFC00000"/>
        <rFont val="Tahoma"/>
        <family val="2"/>
        <charset val="162"/>
      </rPr>
      <t>)</t>
    </r>
  </si>
  <si>
    <t>Önceki Öğrenmenin Tanınmasına İlişkin Başvuruların Değerlendirilmesi ve Not girişi</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</si>
  <si>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 Önlisans için 1-4 yarıyıl arası)</t>
    </r>
  </si>
  <si>
    <t xml:space="preserve">Bahar Yarıyılı Bağımsız Ders Kayıtları </t>
  </si>
  <si>
    <t>Bahar</t>
  </si>
  <si>
    <t>BAHAR YARIYILI DERSLERİNİN BAŞLANGICI (İngilizce Hazırlık Öğretimi+Önlisans+Lisans)</t>
  </si>
  <si>
    <t>Bahar Yarıyılı Final Sınavları</t>
  </si>
  <si>
    <t>Yaz</t>
  </si>
  <si>
    <t>Yaz Okulu Final Sınavları</t>
  </si>
  <si>
    <t>Yaz Okulu Final Sınavları Not Girişleri</t>
  </si>
  <si>
    <t>2020 TARİH</t>
  </si>
  <si>
    <t>13-17 Eylül 2021</t>
  </si>
  <si>
    <t>20-24 Eylül 2021</t>
  </si>
  <si>
    <t>KATEGORİ</t>
  </si>
  <si>
    <t>YKS ile lisans programlarına yerleştirilen öğrencilerin e-Devlet Kapısı üzerinden ilk kayıtları</t>
  </si>
  <si>
    <t>İlk Kayıt</t>
  </si>
  <si>
    <t>27 Ağustos -03 Eylül 2021</t>
  </si>
  <si>
    <t>Fakülteler/Bölüm Başkanlıklarınca Güz Yarıyılı Ders Programlarının Bölüm Web Sayfalarında İlan edilmesi için son gün</t>
  </si>
  <si>
    <t>Ders Programlarının İlan Edilmesi</t>
  </si>
  <si>
    <t>Katkı Payı Ödeme-Tüm Öğrenciler</t>
  </si>
  <si>
    <t>Bağımsız Ders Kaydı-Tüm Öğrenciler</t>
  </si>
  <si>
    <r>
      <t xml:space="preserve">Bölüm Başkanlıklarınca </t>
    </r>
    <r>
      <rPr>
        <b/>
        <sz val="10"/>
        <color rgb="FFC00000"/>
        <rFont val="Tahoma"/>
        <family val="2"/>
        <charset val="162"/>
      </rPr>
      <t>kapatılan derslerin tespit edilerek bölüm web sayfasında ilan edilmesi</t>
    </r>
    <r>
      <rPr>
        <sz val="10"/>
        <color theme="1"/>
        <rFont val="Tahoma"/>
        <family val="2"/>
        <charset val="162"/>
      </rPr>
      <t xml:space="preserve"> ve </t>
    </r>
    <r>
      <rPr>
        <b/>
        <sz val="10"/>
        <color rgb="FFC00000"/>
        <rFont val="Tahoma"/>
        <family val="2"/>
        <charset val="162"/>
      </rPr>
      <t>kuşak şeklinde açılan derslerin grup dağılımlarının yapılması</t>
    </r>
  </si>
  <si>
    <t>Kapatılan Dersin Yerine Ders Seçimi-Tüm Öğrenciler</t>
  </si>
  <si>
    <t>Kapanan Derslerin İlanı-Bölüm Başkanlıkları</t>
  </si>
  <si>
    <t>01-03 Ekim 2021</t>
  </si>
  <si>
    <t>Güz Yarıyılı</t>
  </si>
  <si>
    <t>Güz Yarıyılı Vize Sınavı</t>
  </si>
  <si>
    <t>Güz Yarıyılı Final Sınavları</t>
  </si>
  <si>
    <t>Güz Yarıyılı-YDYO Derslerin Son Günü</t>
  </si>
  <si>
    <t>15-16</t>
  </si>
  <si>
    <t xml:space="preserve">Güz </t>
  </si>
  <si>
    <t xml:space="preserve">Güz Yarıyılı Final Sınavları Not Girişleri </t>
  </si>
  <si>
    <t>Cumhuriyet Bayramı Arifesi</t>
  </si>
  <si>
    <t>Cumhuriyet Bayramı</t>
  </si>
  <si>
    <t>Önceki Öğrenmenin Tanınması-Tüm Öğrenciler İçin Değerlendirme</t>
  </si>
  <si>
    <t>Önceki Öğrenmenin Tanınması-Tüm Öğrenciler İçin Başvuru</t>
  </si>
  <si>
    <t>14-18 Şubat 2022</t>
  </si>
  <si>
    <t>20-29 Eylül 2021</t>
  </si>
  <si>
    <t>21-29 Eylül 2021</t>
  </si>
  <si>
    <t>Bahar Yarıyılı</t>
  </si>
  <si>
    <t>Bahar Yarıyılı Vize Sınavı</t>
  </si>
  <si>
    <t xml:space="preserve">Bahar </t>
  </si>
  <si>
    <t>Bahar Yarıyılı Başlangıcı</t>
  </si>
  <si>
    <t>1 Mayıs Emek ve Dayanışma Günü
Ramazan Bayramı Arifesi</t>
  </si>
  <si>
    <t>Ramazan Bayramı</t>
  </si>
  <si>
    <t>Güz Yarıyılı Başlangıcı</t>
  </si>
  <si>
    <t>Bahar Yarıyılı-YDYO Derslerin Son Günü</t>
  </si>
  <si>
    <t xml:space="preserve">Bahar Yarıyılı Final Sınavları Not Girişleri </t>
  </si>
  <si>
    <t xml:space="preserve">Bahar Yarıyılı Final  Sınavları Not Girişleri </t>
  </si>
  <si>
    <t>Bahar Yarıyılı Bütünleme Sınavları</t>
  </si>
  <si>
    <t>10
(Pazar günü hariç)</t>
  </si>
  <si>
    <t>10-20 Ocak 2022</t>
  </si>
  <si>
    <t>10-21 Ocak 2022</t>
  </si>
  <si>
    <t>10-22 Ocak 2022</t>
  </si>
  <si>
    <t>25 Ocak-01 Şubat 2022</t>
  </si>
  <si>
    <t>25-29 Ocak 2022</t>
  </si>
  <si>
    <t>Mezuniyet Sınavı</t>
  </si>
  <si>
    <t>04-05 Şubat 2022</t>
  </si>
  <si>
    <t>Yaz Okulu Başlangıç</t>
  </si>
  <si>
    <t>YAZ OKULU DERSLERİNİN SON GÜNÜ</t>
  </si>
  <si>
    <t>Yaz Okulu</t>
  </si>
  <si>
    <t>Kurban Bayramı Arifesi</t>
  </si>
  <si>
    <t>Kurban Bayramı</t>
  </si>
  <si>
    <t>Demokrasi Bayramı</t>
  </si>
  <si>
    <t>Yaz Okulu Bitiş</t>
  </si>
  <si>
    <t>Zafer Bayramı</t>
  </si>
  <si>
    <t>Mezuniyet Törenleri</t>
  </si>
  <si>
    <t>İntibakların yapılması</t>
  </si>
  <si>
    <t>Başvuru</t>
  </si>
  <si>
    <t>Başvuruların Değerlendirilmesi</t>
  </si>
  <si>
    <t>İntibakların Yapılması</t>
  </si>
  <si>
    <t>Değerlendirme Sonuçlarının İlanı</t>
  </si>
  <si>
    <t>Kayıtlar</t>
  </si>
  <si>
    <t>Yedek Kayıtlar</t>
  </si>
  <si>
    <t>Yedek Kontenjanların İlanı</t>
  </si>
  <si>
    <t>2021 TARİH ARALIĞI</t>
  </si>
  <si>
    <t>2020-2021 Bahar yarıyılı itibariyle mezuniyeti yapılacaklar için staj bitiş tarihinin son günü</t>
  </si>
  <si>
    <t>Bölüm Başkanlıklarınca kapatılan derslerin tespit edilerek bölüm web sayfasında ilan edilmesi ve kuşak şeklinde açılan derslerin grup dağılımlarının yapılması</t>
  </si>
  <si>
    <t>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t>
  </si>
  <si>
    <t>Final Sınavları sonunda mezuniyete hak kazanan ve bu yarıyılda DC notu olduğu halde Bütünleme Sınavına girmek istemeyen öğrencilerin Otomasyon Sistemi üzerinden onay işlemi</t>
  </si>
  <si>
    <t>Fransızca Mütercim ve Tercümanlık programı için yapılacak olan Fransızca Yeterlik (Yazılı) Sınavı (FYS) : Sınav saati, sınavın yapılış şekli ve Sınav ile ilgili tüm bilgiler www.bde.yildiz.edu.tr adresinde duyurulacaktır.</t>
  </si>
  <si>
    <t>Fransızca Mütercim ve Tercümanlık programı için yapılacak olan Fransızca Yeterlik Sınavı (FYS) için Sınav saati, sınavın yapılış şekli ve Sınav ile ilgili tüm bilgiler www.bde.yildiz.edu.tr adresinde duyurulacaktır.</t>
  </si>
  <si>
    <t>Güz Yarıyılı Bütünleme Mazeret Sınavı ve Not Girişleri (Mazeret Sınavları 29 Ocak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</si>
  <si>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Bütünleme Sınavları Not Ortalamalarının Hesaplanması (Otomasyon Sistemi kapalı olacaktır.)</t>
  </si>
  <si>
    <t>GÜZ YARIYILI DERSLERİNİN BAŞLANGICI (İngilizce Hazırlık Öğretimi+Önlisans+Lisans)</t>
  </si>
  <si>
    <t>GÜZ YARIYILI DERSLERİNİN SON GÜNÜ (Önlisans+Lisans)</t>
  </si>
  <si>
    <t>Güz yarıyılı Final Sınavları Not Ortalamalarının Hesaplanması (Otomasyon Sistemi kapalı olacaktır.)</t>
  </si>
  <si>
    <t>Güz Yarıyılı Katkı Payı Ödeme (Yeni kayıt yaptıranlar ve normal öğrenim süresi içerisinde olanlar hariç)                            
Normal öğrenim süresi (Lisans için 1-8 yarıyıl arası, Önlisans için 1-4 yarıyıl arası)</t>
  </si>
  <si>
    <t>Güz Yarıyılı Mezuniyet Mazeret Sınavı ve Not Girişleri (Mazeret Sınavları 05 Şubat 2022 Cumartesi dahil yapılabilecektir.)
Öğrencilerimiz Bütünleme Mazeret Sınavı için gerekçeli sınav başvuru dilekçelerini kendilerine ait ...std.yildiz.edu.tr uzantılı e-posta adresi üzerinden, kayıtlı bulundukları Bölüm Başkanlığının kurumsal e-posta adresine gönderecektir.</t>
  </si>
  <si>
    <t>Güz yarıyılı Mezuniyet Sınavları Not Ortalamalarının Hesaplanması (Otomasyon Sistemi kapalı olacaktır.)</t>
  </si>
  <si>
    <t xml:space="preserve">İngilizce I - II Muafiyet Sınavı  (%100 Türkçe eğitim veren bölüm öğrencileri için)  sınav saatleri, sınavın yapılış şekli ve Sınav ile ilgili tüm bilgiler Yabancı Diller Yüksekokulu (www.ybd.yildiz.edu.tr) web sayfalarından duyurulacaktır.
</t>
  </si>
  <si>
    <t xml:space="preserve">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t>
  </si>
  <si>
    <t>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t>
  </si>
  <si>
    <t>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t>
  </si>
  <si>
    <t xml:space="preserve">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
</t>
  </si>
  <si>
    <t>Maksimum kredi sınırı içerisinde olmak kaydıyla tüm öğrencilere (kapatılan dersin yerine ders eklemek de dahil olmak üzere) Otomasyon Sistemi üzerinden SADECE ders ekleme hakkının verilmesi (Bu işlem yapılırken alınan dersler kesinlikle silinemeyecektir)</t>
  </si>
  <si>
    <t>Önceki Öğrenmenin Tanınmasına İlişkin Başvuruların alınması 
(Öğrenciler kayıtlı bulundukları Bölüm Başkanlığına başvuru yapacaklardır.)</t>
  </si>
  <si>
    <t>Önceki Öğrenmenin Tanınmasına İlişkin Başvuruların alınması (Öğrenciler başvurularını, kayıtlı bulundukları Bölüm Başkanlığına yapacaktır.)</t>
  </si>
  <si>
    <t>Önlisans ve Lisans Eğitim-Öğretim Yönt. 20-c maddesi uyarınca mazereti uygun görülen öğrencilerin kayıt yenilemeleri için son gün</t>
  </si>
  <si>
    <t>Yabancı Diller Yüksekokulu (www.ybd.yildiz.edu.tr) İngilizce Yeterlik Sınavı (İYS) Not Girişleri Son günü</t>
  </si>
  <si>
    <t>Yabancı Diller Yüksekokulu (www.ybd.yildiz.edu.tr) İngilizce Yeterlik Sınavı (İYS) Not Girişleri Son günü
Fransızca Mütercim ve Tercümanlık programı (www.bde.yildiz.edu.tr) Fransızca Yeterlik (Yazılı) Sınavı (FYS) Not Girişleri Son günü</t>
  </si>
  <si>
    <t>Yabancı Diller Yüksekokulu tarafından yapılacak İngilizce Yeterlik Sınavı (İYS) Sınav saati, sınavın yapılış şekli ve Sınav ile ilgili tüm bilgiler www.ybd.yildiz.edu.tr adresinde duyurulacaktır.</t>
  </si>
  <si>
    <t>(boş)</t>
  </si>
  <si>
    <t>Genel Toplam</t>
  </si>
  <si>
    <t>Atatürk'ü Anma Gençlik ve Spor Bayramı</t>
  </si>
  <si>
    <t>Güz Yarıyılı Derslerinin Son Günü</t>
  </si>
  <si>
    <t>Bahar Yarıyılı Derslerinin Son Günü</t>
  </si>
  <si>
    <t>UZEM-Online Sistem Ders Aktarımı</t>
  </si>
  <si>
    <t>Yaz Başlangıç</t>
  </si>
  <si>
    <t>Güz Yarıyılı Bütünleme Sınavları Not Girişleri</t>
  </si>
  <si>
    <t>Bahar Yarıyılı Bütünleme Sınavları Not Girişleri</t>
  </si>
  <si>
    <t>Yaz Okulu Açılan Derslerin ve Programların İlanı</t>
  </si>
  <si>
    <t>Mezuniyet Sınavları Not Girişleri</t>
  </si>
  <si>
    <t>Mezuniyet Sınavı Not Girişleri</t>
  </si>
  <si>
    <t>Mezuniyet Sınavı-Başvuru</t>
  </si>
  <si>
    <t>Mezuniyet Sınavı-Takvim</t>
  </si>
  <si>
    <t xml:space="preserve">YKS ile lisans programlarına yerleştirilen öğrencilerin Askerlik vb. sorunlar sebebiyle e-Devlet Kapısı üzerinden kayıt işlemlerini yapamayan öğrencilerin kayıtlarının, ilgili Fakültelerde, şahsen yapılması </t>
  </si>
  <si>
    <t>Başvuru Tarihleri</t>
  </si>
  <si>
    <t>Yaz Okulu Ders Kayıtları (Online)</t>
  </si>
  <si>
    <t>Yaz Okulu Ücret Ödeme</t>
  </si>
  <si>
    <t>Kapanan Derslerin Tespiti</t>
  </si>
  <si>
    <t>Yaz Okullunda kapatılan dersin yerine yeni ders seçimi</t>
  </si>
  <si>
    <t>Kapanan Dersin Yerine Yeni Ders Seçimi</t>
  </si>
  <si>
    <t>Zafer Bayramı 2023</t>
  </si>
  <si>
    <t>TATİL Mİ?</t>
  </si>
  <si>
    <t>24-28 Ocak 2023</t>
  </si>
  <si>
    <t>24-30 Ocak 2023</t>
  </si>
  <si>
    <t>Fakülteler/Bölüm Başkanlıklarınca Bahar Yarıyılı Ders Programlarının Bölüm Web Sayfalarında İlan edilmesi için son gün</t>
  </si>
  <si>
    <t>05-15 Haziran 2023</t>
  </si>
  <si>
    <t>05-17 Haziran 2023</t>
  </si>
  <si>
    <t>Bahar Yarıyılı Bütünleme Sınav Takviminin İlanı</t>
  </si>
  <si>
    <t>20-24 Haziran 2023</t>
  </si>
  <si>
    <t>Bahar Yarıyılı Bütünleme Sınavı Takvimin Bölüm Web Sayfalarında İlan Edilmesi</t>
  </si>
  <si>
    <t>20-26 Haziran 2023</t>
  </si>
  <si>
    <t>07-10 Temmuz 2023</t>
  </si>
  <si>
    <t>12-13 Temmuz 2023</t>
  </si>
  <si>
    <t>2022-2023 YAZ OKULU BAŞLANGICI</t>
  </si>
  <si>
    <t>21-26 Ağustos 2023</t>
  </si>
  <si>
    <t>21-27 Ağustos 2023</t>
  </si>
  <si>
    <t>03-07 Temmuz 2023</t>
  </si>
  <si>
    <t>05-06 Temmuz 2023</t>
  </si>
  <si>
    <t>2023-2024
Güz Yarıyılı Başlangıcı</t>
  </si>
  <si>
    <t>2023-2024 
Güz Yarıyılı</t>
  </si>
  <si>
    <t>4
(Hafta sonu hariç)</t>
  </si>
  <si>
    <t>Kayıt yaptıran öğrencilerin ilgili bölüm başkanlığından İntibak formunu imza karşılığı teslim alması</t>
  </si>
  <si>
    <t>14-17 Şuıbat 2023</t>
  </si>
  <si>
    <t>23-24 Şubat 2023</t>
  </si>
  <si>
    <t>15, 17-20 Nisan 2023</t>
  </si>
  <si>
    <t>Ulusal Egemenlik ve Çocuk Bayramı</t>
  </si>
  <si>
    <t>07-13 Temmuz 2023</t>
  </si>
  <si>
    <t>20-23 Eylül 2022</t>
  </si>
  <si>
    <t>Tatil 
(Öğleden Sonra)</t>
  </si>
  <si>
    <t>21-26 Kasım 2022</t>
  </si>
  <si>
    <t>5 Gün</t>
  </si>
  <si>
    <t>09-19 Ocak 2023</t>
  </si>
  <si>
    <t>02-03 Şubat 2023</t>
  </si>
  <si>
    <t>13-22 Şubat 2023</t>
  </si>
  <si>
    <t>Her sınıf için 1'er gün</t>
  </si>
  <si>
    <t>Bahar-Tatil</t>
  </si>
  <si>
    <t>Yaz-Tatil</t>
  </si>
  <si>
    <t>2022-23 TARİH ARALIĞI</t>
  </si>
  <si>
    <t>İYS-FYS Yeterlik Sınavı</t>
  </si>
  <si>
    <t>İYS-FYS Yeterlik Sınav Sonuçlarının Duyurulması</t>
  </si>
  <si>
    <t>14-28 Eylül 2022</t>
  </si>
  <si>
    <t>Ramazan Bayramı Arifesi</t>
  </si>
  <si>
    <t>Yaz Okulu Ders Kayıtları</t>
  </si>
  <si>
    <r>
      <t xml:space="preserve">Bölüm Başkanlıklarınca Yaz Okulunda </t>
    </r>
    <r>
      <rPr>
        <b/>
        <sz val="10"/>
        <color rgb="FF000000"/>
        <rFont val="Tahoma"/>
        <family val="2"/>
        <charset val="162"/>
      </rPr>
      <t>kapatılan derslerin tespit edilerek</t>
    </r>
    <r>
      <rPr>
        <sz val="10"/>
        <color rgb="FF000000"/>
        <rFont val="Tahoma"/>
        <family val="2"/>
        <charset val="162"/>
      </rPr>
      <t xml:space="preserve"> otomasyon sistemine girilmesi, bölüm web sayfasında ilan edilmesi</t>
    </r>
  </si>
  <si>
    <t>2023-24 TARİH ARALIĞI</t>
  </si>
  <si>
    <t>22-26 Ağustos 2022</t>
  </si>
  <si>
    <t>2023-2024 TARİH</t>
  </si>
  <si>
    <t>2022-2023 TARİH</t>
  </si>
  <si>
    <t>22-24 Ağustos 2022</t>
  </si>
  <si>
    <t>5 gün</t>
  </si>
  <si>
    <t>İYS-FYS Yeterlik Sınavı Duyurusu</t>
  </si>
  <si>
    <t>Ders Kayıtları</t>
  </si>
  <si>
    <t>19-22 Eylül 2023</t>
  </si>
  <si>
    <t>Güz Yarıyılı Ders Kayıtları
4. Sınıf - 19 Eylül 2023
3. Sınıf - 20 Eylül 2023
2. Sınıf - 21 Eylül 2023
1. Sınıf - 22 Eylül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</si>
  <si>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ders ekleme-silme hakkı verilmesi.</t>
    </r>
  </si>
  <si>
    <t>Tüm derslerin YTÜ UZEM (Uzaktan Eğitim Uygulama ve Araştırma Merkezi) tarafından online sisteme aktarılması</t>
  </si>
  <si>
    <t>28-29 Eylül 2023</t>
  </si>
  <si>
    <t>02-05 Ekim 2023</t>
  </si>
  <si>
    <t>26-28 Eylül 2022</t>
  </si>
  <si>
    <r>
      <t xml:space="preserve">Temel Bilimler Dersleri İçin Muafiyet Sınavı Başvuruları
(Matematik, Fizik, Kimya)
</t>
    </r>
    <r>
      <rPr>
        <b/>
        <sz val="10"/>
        <color rgb="FFC00000"/>
        <rFont val="Tahoma"/>
        <family val="2"/>
        <charset val="162"/>
      </rPr>
      <t>İngilizce hazırlık Sınıfına veya 1. Sınıfa Yeni başlayacak öğrenciler İçin</t>
    </r>
  </si>
  <si>
    <r>
      <rPr>
        <b/>
        <sz val="10"/>
        <color theme="1"/>
        <rFont val="Tahoma"/>
        <family val="2"/>
        <charset val="162"/>
      </rPr>
      <t>Temel Bilimler Dersleri İçin Muafiyet Sınavı Başvuruları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 üzerinden başvuru yapmalıdır.</t>
    </r>
    <r>
      <rPr>
        <sz val="11"/>
        <color theme="1"/>
        <rFont val="Calibri"/>
        <family val="2"/>
        <charset val="162"/>
        <scheme val="minor"/>
      </rPr>
      <t/>
    </r>
  </si>
  <si>
    <r>
      <t xml:space="preserve">Temel Bilimler Dersleri İçin Muafiyet Sınavları
(Matematik, Fizik, Kimya)
</t>
    </r>
    <r>
      <rPr>
        <b/>
        <sz val="10"/>
        <color rgb="FFC00000"/>
        <rFont val="Tahoma"/>
        <family val="2"/>
        <charset val="162"/>
      </rPr>
      <t>İngilizce hazırlık Sınıfına veya 1. Sınıfa Yeni başlayacak öğrenciler İçin</t>
    </r>
  </si>
  <si>
    <t>07-10 Ekim 2022</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</si>
  <si>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Sınav saati, sınavın yapılış şekli ve sınav ile ilgili tüm bilgiler </t>
    </r>
    <r>
      <rPr>
        <b/>
        <sz val="10"/>
        <color rgb="FF0000FF"/>
        <rFont val="Tahoma"/>
        <family val="2"/>
        <charset val="162"/>
      </rPr>
      <t>www.ogi.yildiz.edu.tr</t>
    </r>
    <r>
      <rPr>
        <sz val="10"/>
        <color rgb="FF000000"/>
        <rFont val="Tahoma"/>
        <family val="2"/>
        <charset val="162"/>
      </rPr>
      <t xml:space="preserve"> adresinde duyurulacaktır.
Muafiyet sınavına girmek isteyen öğrenci ilan edilen başvuru tarihlerinde </t>
    </r>
    <r>
      <rPr>
        <b/>
        <sz val="10"/>
        <color rgb="FF0000FF"/>
        <rFont val="Tahoma"/>
        <family val="2"/>
        <charset val="162"/>
      </rPr>
      <t>muafiyet.yildiz.edu.tr</t>
    </r>
    <r>
      <rPr>
        <sz val="10"/>
        <color rgb="FF000000"/>
        <rFont val="Tahoma"/>
        <family val="2"/>
        <charset val="162"/>
      </rPr>
      <t xml:space="preserve"> adresindeki “</t>
    </r>
    <r>
      <rPr>
        <b/>
        <sz val="10"/>
        <color rgb="FF000000"/>
        <rFont val="Tahoma"/>
        <family val="2"/>
        <charset val="162"/>
      </rPr>
      <t>Muafiyet Sınav Formu</t>
    </r>
    <r>
      <rPr>
        <sz val="10"/>
        <color rgb="FF000000"/>
        <rFont val="Tahoma"/>
        <family val="2"/>
        <charset val="162"/>
      </rPr>
      <t>”nu doldurup başvuru yapacak ve formun çıktısını alıp ıslak imzalı olarak sınav günü sınav gözetmenine teslim edecektir.</t>
    </r>
  </si>
  <si>
    <t>06-11 Ekim 2023</t>
  </si>
  <si>
    <t>20-24 Kasım 2023</t>
  </si>
  <si>
    <t>GÜZ YARIYILI DERSLERİNİN SON GÜNÜ</t>
  </si>
  <si>
    <t>22-23 Şubat 2024</t>
  </si>
  <si>
    <t>08-18 Ocak 2024</t>
  </si>
  <si>
    <t>08-20 Ocak 2024</t>
  </si>
  <si>
    <t>23-27 Ocak 2024</t>
  </si>
  <si>
    <t>23-29 Ocak 2024</t>
  </si>
  <si>
    <r>
      <t>Mezuniyet Sınavı İçin Başvuru
(</t>
    </r>
    <r>
      <rPr>
        <b/>
        <sz val="10"/>
        <color rgb="FF000000"/>
        <rFont val="Tahoma"/>
        <family val="2"/>
        <charset val="162"/>
      </rPr>
      <t>Mezuniyet sınavına girecek öğrencilerin kayıtlı oldukları Bölüm Başkanlıklarına şahsen veya Bölüm Başkanlıklarının e-posta adreslerine, öğrenci transkriptleri ve Mezuniyet Sınavı başvuru dilekçesi ile başvuruda bulunmaları gerekmektedir.</t>
    </r>
    <r>
      <rPr>
        <sz val="10"/>
        <color rgb="FF000000"/>
        <rFont val="Tahoma"/>
        <family val="2"/>
        <charset val="162"/>
      </rPr>
      <t>)</t>
    </r>
  </si>
  <si>
    <t>01-02 Şubat 2024</t>
  </si>
  <si>
    <t>12-21 Şubat 2024</t>
  </si>
  <si>
    <t>13-16 Şuıbat 2024</t>
  </si>
  <si>
    <t>Bahar Yarıyılı Ders Kayıtları
4. Sınıf - 13 Şubat 2023
3. Sınıf - 14 Şubat 2023
2. Sınıf - 15 Şubat 2023
1. Sınıf - 16 Şubat 2023</t>
  </si>
  <si>
    <t>15-19 Nisan 2024</t>
  </si>
  <si>
    <t>BAHAR YARIYILI DERSLERİNİN SON GÜNÜ</t>
  </si>
  <si>
    <t>YDYO-İNGİLİZCE HAZIRLIK ÖĞRETİMİ SON GÜNÜ</t>
  </si>
  <si>
    <t>03-13 Haziran 2024</t>
  </si>
  <si>
    <t>03-15 Haziran 2024</t>
  </si>
  <si>
    <t>Tatil
(Öğleden sonra)</t>
  </si>
  <si>
    <t>25-29 Haziran 2024</t>
  </si>
  <si>
    <t>25 Haziran-01 Temmuz 2024</t>
  </si>
  <si>
    <t>04-05 Temmuz 2024</t>
  </si>
  <si>
    <t>18-19</t>
  </si>
  <si>
    <t>01-05 Temmuz 2024</t>
  </si>
  <si>
    <r>
      <t>2023-2024 Eğitim-Öğretim yılı Mezuniyet Törenleri (</t>
    </r>
    <r>
      <rPr>
        <i/>
        <sz val="10"/>
        <color rgb="FFF05ADE"/>
        <rFont val="Tahoma"/>
        <family val="2"/>
        <charset val="162"/>
      </rPr>
      <t>Törenler bu hafta yapılacaktır.</t>
    </r>
    <r>
      <rPr>
        <b/>
        <sz val="10"/>
        <color rgb="FFF05ADE"/>
        <rFont val="Tahoma"/>
        <family val="2"/>
        <charset val="162"/>
      </rPr>
      <t>)</t>
    </r>
  </si>
  <si>
    <t>2023-2024 Yaz Okulu'nda Açılan Derslerin ve Ders Programlarının Bölüm Web Sayfalarında İlan edilmesi için son gün</t>
  </si>
  <si>
    <t>05-10 Temmuz 2024</t>
  </si>
  <si>
    <t>Ders Kaydı-Online</t>
  </si>
  <si>
    <t>11-12 Temmuz 2024</t>
  </si>
  <si>
    <t>19-24 Ağustos 2024</t>
  </si>
  <si>
    <t>19-25 Ağustos 2024</t>
  </si>
  <si>
    <t>2024-2025 EĞİTİM-ÖĞRETİM YILI GÜZ YARIYILI DERSLERİNİN BAŞLANGICI (İngilizce Hazırlık Öğretimi+Önlisans+Lisans)</t>
  </si>
  <si>
    <t>YDYO'ya Bildirilmek Üzere Fakülteler tarafından İYS Sınavına Girecek Öğrencilerin Öğrenci İşleri Daire Başkanlığı'na Bildirilmesi.</t>
  </si>
  <si>
    <t>10
(Hafta sonu hariç)</t>
  </si>
  <si>
    <t>11
(Hafta Sonu hariç)</t>
  </si>
  <si>
    <t>4
(Hafta sonu ve tatil hariç)</t>
  </si>
  <si>
    <t>İntibak Formlarının İmza Karşılığı Teslim Alınması</t>
  </si>
  <si>
    <t>Başvuruların Alınması (Online Başvuru Sistemi Üzerinden)</t>
  </si>
  <si>
    <t>Boş Kalan Kontenjanlar İçin Kayıt Hakkı Kazananların Kayıt Tarihleri</t>
  </si>
  <si>
    <t>Boş Kalan Kontenjanlar İçin Kayıt Hakkı Kazananların İlanı</t>
  </si>
  <si>
    <r>
      <t>YTÜ İçi Yatay Geçiş, YTÜ Dışından Yatay Geçiş, Yan Dal, ÇAP Kontenjanlarının İlan Edilmesi
(</t>
    </r>
    <r>
      <rPr>
        <b/>
        <sz val="10"/>
        <color rgb="FF000000"/>
        <rFont val="Tahoma"/>
        <family val="2"/>
        <charset val="162"/>
      </rPr>
      <t>Kurumlar Arası Yatay Geçiş kontenjanları YÖK Başkanlığınca ilan edildikten sonra açıklanacaktır.</t>
    </r>
    <r>
      <rPr>
        <sz val="10"/>
        <color rgb="FF000000"/>
        <rFont val="Tahoma"/>
        <family val="2"/>
        <charset val="162"/>
      </rPr>
      <t>)</t>
    </r>
  </si>
  <si>
    <t>Başvuru Değerlendirme Sonuçlarının (Asil ve Yedek) İlanı</t>
  </si>
  <si>
    <t xml:space="preserve">Kayıt ve intibakların İlgili Fakülte Yönetim Kurulu tarafından kabulü, kayıtların Dekanlık Öğrenci İşleri Birimince OBS sistemine girilmesi. </t>
  </si>
  <si>
    <t>FYK ile Kayıt ve İntibakların Kabulü, 
Kayıtların Yapılması</t>
  </si>
  <si>
    <t>04-06 Eylül 2023</t>
  </si>
  <si>
    <t>11,13,15 Eylül 2023</t>
  </si>
  <si>
    <t>Temel Bilimler Dersleri İçin Muafiyet Sınavları Sonuçları
(Matematik, Fizik, Kimya)</t>
  </si>
  <si>
    <r>
      <rPr>
        <b/>
        <sz val="10"/>
        <color theme="1"/>
        <rFont val="Tahoma"/>
        <family val="2"/>
        <charset val="162"/>
      </rPr>
      <t>Temel Bilimler Dersleri İçin Muafiyet Sınavları (Matematik, Fizik, Kimya)</t>
    </r>
    <r>
      <rPr>
        <b/>
        <sz val="10"/>
        <color rgb="FFC00000"/>
        <rFont val="Tahoma"/>
        <family val="2"/>
        <charset val="162"/>
      </rPr>
      <t xml:space="preserve"> (İngilizce hazırlık Sınıfına veya 1. Sınıfa Yeni başlayacak öğrenciler İçin) </t>
    </r>
    <r>
      <rPr>
        <sz val="10"/>
        <color rgb="FF000000"/>
        <rFont val="Tahoma"/>
        <family val="2"/>
        <charset val="162"/>
      </rPr>
      <t xml:space="preserve"> Sonuçlarının İlanı
(</t>
    </r>
    <r>
      <rPr>
        <b/>
        <sz val="10"/>
        <color rgb="FF000000"/>
        <rFont val="Tahoma"/>
        <family val="2"/>
        <charset val="162"/>
      </rPr>
      <t>Sınav Sonuçları Fen-Edebiyat Fakültesi Dekanlığının/ilgili bölümlerin internet sayfalarında ilan edilecektir.</t>
    </r>
    <r>
      <rPr>
        <sz val="10"/>
        <color rgb="FF000000"/>
        <rFont val="Tahoma"/>
        <family val="2"/>
        <charset val="162"/>
      </rPr>
      <t>)</t>
    </r>
  </si>
  <si>
    <r>
      <t xml:space="preserve">İngilizce I - II Muafiyet Sınavı
</t>
    </r>
    <r>
      <rPr>
        <b/>
        <sz val="10"/>
        <color rgb="FFC00000"/>
        <rFont val="Tahoma"/>
        <family val="2"/>
        <charset val="162"/>
      </rPr>
      <t>%100 Türkçe eğitim veren bölüm öğrencileri için</t>
    </r>
  </si>
  <si>
    <r>
      <t xml:space="preserve">İYS-FYS Yeterlik Sınavı
</t>
    </r>
    <r>
      <rPr>
        <b/>
        <sz val="10"/>
        <color rgb="FFC00000"/>
        <rFont val="Tahoma"/>
        <family val="2"/>
        <charset val="162"/>
      </rPr>
      <t>%30 ve %100 İngilizce ile Fransızca eğitim veren bölüm öğrencileri için</t>
    </r>
  </si>
  <si>
    <t>05-13 Temmuz 2024</t>
  </si>
  <si>
    <r>
      <t xml:space="preserve">21-23 Ağustos 2023
</t>
    </r>
    <r>
      <rPr>
        <b/>
        <sz val="10"/>
        <color rgb="FFC00000"/>
        <rFont val="Tahoma"/>
        <family val="2"/>
        <charset val="162"/>
      </rPr>
      <t>(Tarihler ÖSYM tarafından ilan edilecektir.)</t>
    </r>
  </si>
  <si>
    <t>18-27 Eylül 2023</t>
  </si>
  <si>
    <t>1. ve 2. Ek Sınavlar</t>
  </si>
  <si>
    <t>1. ve 2. Ek Sınavların Not Girişlerinin Yapılması</t>
  </si>
  <si>
    <r>
      <t xml:space="preserve">Ek Sınav Başvurusunda Bulunmayan ve </t>
    </r>
    <r>
      <rPr>
        <b/>
        <sz val="10"/>
        <color theme="1"/>
        <rFont val="Tahoma"/>
        <family val="2"/>
        <charset val="162"/>
      </rPr>
      <t>En Az Altı Başarısız Dersi Bulunan</t>
    </r>
    <r>
      <rPr>
        <sz val="10"/>
        <color theme="1"/>
        <rFont val="Tahoma"/>
        <family val="2"/>
        <charset val="162"/>
      </rPr>
      <t xml:space="preserve"> Öğrencilerin Fakülte Yönetim Kurulu Kararıyla İlişiklerinin Kesilmesi.</t>
    </r>
  </si>
  <si>
    <t>Ek Sınav Başvuruları</t>
  </si>
  <si>
    <t>Katkı Payı Ödeme</t>
  </si>
  <si>
    <t>Başvuruda Bulunan Öğrencilerin Ek Sınav Döneminden Yararlanacakları 2023-2024 Eğitim-Öğretim yılı Güz yarıyılı İçin Katkı Payı ödemeleri.</t>
  </si>
  <si>
    <t>Ek Sınav Başvurusunda Bulunmayanların İlişiklerinin Kesilmesi</t>
  </si>
  <si>
    <t>1. ve 2. Ek Sınavların Not Girişleri</t>
  </si>
  <si>
    <t>Ek Sınavlar Sonunda Öğrencilerin İlişiklerinin Kesilmesi</t>
  </si>
  <si>
    <t>Ek Sınavlar Sonunda Başarısız Olduğu Ders Sayısını En Fazla Beş Derse İndiremeyen Öğrencilerin Fakülte Yönetim Kurulu Kararıyla İlişiklerinin Kesilmesi</t>
  </si>
  <si>
    <r>
      <t>1. ve 2. Ek Sınavlar (</t>
    </r>
    <r>
      <rPr>
        <b/>
        <sz val="10"/>
        <color theme="1"/>
        <rFont val="Tahoma"/>
        <family val="2"/>
        <charset val="162"/>
      </rPr>
      <t>Mezuniyet için eğitim planındaki başarısız olduğu tüm teorik dersler için öğrencilere, azami öğrenim süresini tamamladığı yarıyıldan sonraki dönemi kapsayacak şekilde iki ek sınav hakkı verilir.</t>
    </r>
    <r>
      <rPr>
        <sz val="10"/>
        <color theme="1"/>
        <rFont val="Tahoma"/>
        <family val="2"/>
        <charset val="162"/>
      </rPr>
      <t>)</t>
    </r>
  </si>
  <si>
    <t>DÖNEM</t>
  </si>
  <si>
    <r>
      <t>YILDIZ TEKNİK ÜNİVERSİTESİ
2023-2024 EĞİTİM-ÖĞRETİM YILI AKADEMİK TAKVİMİ 
(HAZIRLIK ÖĞRETİMİ / ÖN LİSANS / LİSANS-DERS SINAV ÖNEMLİ TARİHLER)
(</t>
    </r>
    <r>
      <rPr>
        <b/>
        <sz val="14"/>
        <color rgb="FFC00000"/>
        <rFont val="Tahoma"/>
        <family val="2"/>
        <charset val="162"/>
      </rPr>
      <t>….. gün, sayı ve sıra sayılı YTÜ Senatosu ile kabul edilen</t>
    </r>
    <r>
      <rPr>
        <b/>
        <sz val="14"/>
        <color rgb="FF000000"/>
        <rFont val="Tahoma"/>
        <family val="2"/>
        <charset val="162"/>
      </rPr>
      <t xml:space="preserve">) </t>
    </r>
  </si>
  <si>
    <r>
      <t>Boş Kalan Kontenjanlar İçin Kayıt Hakkı Kazananların İlanı
(</t>
    </r>
    <r>
      <rPr>
        <b/>
        <sz val="10"/>
        <color rgb="FF000000"/>
        <rFont val="Tahoma"/>
        <family val="2"/>
        <charset val="162"/>
      </rPr>
      <t>Kayıt Hakkı Kazanan Öğrenciler Başvuru Yapıp Kayıt Hakkı Kazanamamış Öğrenciler Arasından Puan ve Tercih Sıralamasına göre belirlenecektir. Yeni bir başvuru alınmayacaktır.Boş Kalan Kontenjan Sayısı Kadar Aday İlan Edilecektir.</t>
    </r>
    <r>
      <rPr>
        <sz val="10"/>
        <color rgb="FF000000"/>
        <rFont val="Tahoma"/>
        <family val="2"/>
        <charset val="162"/>
      </rPr>
      <t>)</t>
    </r>
  </si>
  <si>
    <t>Kayıt Hakkı Kazananların Tespiti</t>
  </si>
  <si>
    <t>Kayıt Hakkı Kazananların İlanı</t>
  </si>
  <si>
    <t>Kayıt Hakkı Kazananların Kayıt Tarihleri</t>
  </si>
  <si>
    <t>Kontenjanların İlan Edilmesi</t>
  </si>
  <si>
    <t>19-22 Şubat 2024</t>
  </si>
  <si>
    <t>27 Mayıs-06 Haziran 2024</t>
  </si>
  <si>
    <t>27 Mayıs-08 Haziran 2024</t>
  </si>
  <si>
    <t>24-25 Haziran 2024</t>
  </si>
  <si>
    <t>27-28 Haziran 2024</t>
  </si>
  <si>
    <t>20-25 Haziran 2024</t>
  </si>
  <si>
    <t>05-10 Ağustos 2024</t>
  </si>
  <si>
    <t>05-11 Ağustos 2024</t>
  </si>
  <si>
    <t>23-28 Şubat 2024</t>
  </si>
  <si>
    <t>20-28 Haziran 2024</t>
  </si>
  <si>
    <r>
      <t xml:space="preserve">YTÜ İçi Yatay Geçiş, YTÜ Dışından Yatay Geçiş, Yan Dal, ÇAP, MYP (Merkezi Yerleştirme Puanına Göre Yatay Geçiş) Başvuruları
(Kontenjan ilan edilen programın bulunduğu fakülte dekanlığına </t>
    </r>
    <r>
      <rPr>
        <b/>
        <u/>
        <sz val="10"/>
        <color rgb="FF000000"/>
        <rFont val="Tahoma"/>
        <family val="2"/>
        <charset val="162"/>
      </rPr>
      <t>şahsen, elden veya başvuru evraklarının eksiksiz olması ve başvuru süresi içerisinde yapılması koşuluyla kargo ile</t>
    </r>
    <r>
      <rPr>
        <sz val="10"/>
        <color rgb="FF000000"/>
        <rFont val="Tahoma"/>
        <family val="2"/>
        <charset val="162"/>
      </rPr>
      <t xml:space="preserve"> yapılabilecektir.)</t>
    </r>
  </si>
  <si>
    <t xml:space="preserve">YTÜ İçi Yatay Geçiş, YTÜ Dışından Yatay Geçiş, Yan Dal, ÇAP, MYP (Merkezi Yerleştirme Puanına Göre Yatay Geçiş) Başvurularının değerlendirilmesi </t>
  </si>
  <si>
    <t>Asil Kayıtların Yapılması</t>
  </si>
  <si>
    <t>Yedek Kontenjanların İlan Edilmesi (18:00'e kadar)</t>
  </si>
  <si>
    <t>13-16 Şubat 2024</t>
  </si>
  <si>
    <t>10-15 Haziran 2024 
(15 Haziran 2024 saat 12:00'ye kadar)</t>
  </si>
  <si>
    <t>22-27 Ocak 2024</t>
  </si>
  <si>
    <r>
      <rPr>
        <sz val="10"/>
        <color theme="1"/>
        <rFont val="Tahoma"/>
        <family val="2"/>
        <charset val="162"/>
      </rPr>
      <t>Fakülteler tarafından</t>
    </r>
    <r>
      <rPr>
        <b/>
        <sz val="10"/>
        <color theme="1"/>
        <rFont val="Tahoma"/>
        <family val="2"/>
        <charset val="162"/>
      </rPr>
      <t xml:space="preserve"> İYS-İngilizce Yeterlik Sınavı'na </t>
    </r>
    <r>
      <rPr>
        <sz val="10"/>
        <color theme="1"/>
        <rFont val="Tahoma"/>
        <family val="2"/>
        <charset val="162"/>
      </rPr>
      <t>(Türkçe öğretim yapılan programlarda öğrenim gören ve %30, %100 İngilizce öğretim yapan Lisans programlarına başvuran öğrenciler için) girecek öğrencilerin listesinin, Yabancı Diller Yüksekokulu'na YDYO'ya Bildirilmek Üzere Öğrenci İşleri Daire Başkanlığı'na Bildirilmesi-</t>
    </r>
    <r>
      <rPr>
        <b/>
        <sz val="10"/>
        <color theme="1"/>
        <rFont val="Tahoma"/>
        <family val="2"/>
        <charset val="162"/>
      </rPr>
      <t>Saat 18:00'e kadar</t>
    </r>
    <r>
      <rPr>
        <sz val="10"/>
        <color theme="1"/>
        <rFont val="Tahoma"/>
        <family val="2"/>
        <charset val="162"/>
      </rPr>
      <t>)</t>
    </r>
  </si>
  <si>
    <t>Öğrenci İşleri Daire Başkanlığı'nca İYS Sınavına Girecek Öğrencilerin Listesinin YDYO'ya Bildirilmesi.</t>
  </si>
  <si>
    <r>
      <rPr>
        <sz val="10"/>
        <color rgb="FF000000"/>
        <rFont val="Tahoma"/>
        <family val="2"/>
        <charset val="162"/>
      </rPr>
      <t>Fakülteler tarafından</t>
    </r>
    <r>
      <rPr>
        <b/>
        <sz val="10"/>
        <color rgb="FF000000"/>
        <rFont val="Tahoma"/>
        <family val="2"/>
        <charset val="162"/>
      </rPr>
      <t xml:space="preserve"> İYS-İngilizce Yeterlik Sınavı'na </t>
    </r>
    <r>
      <rPr>
        <sz val="10"/>
        <color rgb="FF000000"/>
        <rFont val="Tahoma"/>
        <family val="2"/>
        <charset val="162"/>
      </rPr>
      <t>(Türkçe öğretim yapılan programlarda öğrenim gören ve %30, %100 İngilizce öğretim yapan Lisans programlarına başvuran öğrenciler için) bildirilen öğrenci listesinin tamamının, Öğrenci İşleri Daire Başkanlığı tarafından Yabancı Diller Yüksekokulu'na Bildirilmesi-</t>
    </r>
    <r>
      <rPr>
        <b/>
        <sz val="10"/>
        <color rgb="FF000000"/>
        <rFont val="Tahoma"/>
        <family val="2"/>
        <charset val="162"/>
      </rPr>
      <t>Saat 18:00'e kadar</t>
    </r>
    <r>
      <rPr>
        <sz val="10"/>
        <color rgb="FF000000"/>
        <rFont val="Tahoma"/>
        <family val="2"/>
        <charset val="162"/>
      </rPr>
      <t>)</t>
    </r>
  </si>
  <si>
    <r>
      <t xml:space="preserve">Yabancı Diller Yüksekokulu tarafından yapılacak </t>
    </r>
    <r>
      <rPr>
        <b/>
        <sz val="10"/>
        <color rgb="FF000000"/>
        <rFont val="Tahoma"/>
        <family val="2"/>
        <charset val="162"/>
      </rPr>
      <t xml:space="preserve">İngilizce Yeterlik Sınavı (İYS)-1.Kısım (Use of English+Reading) ve İngilizce Yeterlik Sınavı (İYS)-2.Kısım (Listening+Writing) </t>
    </r>
    <r>
      <rPr>
        <sz val="10"/>
        <color rgb="FF000000"/>
        <rFont val="Tahoma"/>
        <family val="2"/>
        <charset val="162"/>
      </rPr>
      <t xml:space="preserve">Sınav ile ilgili tüm bilgiler </t>
    </r>
    <r>
      <rPr>
        <b/>
        <sz val="10"/>
        <color rgb="FF0000FF"/>
        <rFont val="Tahoma"/>
        <family val="2"/>
        <charset val="162"/>
      </rPr>
      <t>www.ybd.yildiz.edu.tr</t>
    </r>
    <r>
      <rPr>
        <sz val="10"/>
        <color rgb="FF000000"/>
        <rFont val="Tahoma"/>
        <family val="2"/>
        <charset val="162"/>
      </rPr>
      <t xml:space="preserve"> adresinde duyurulacaktır.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 (</t>
    </r>
    <r>
      <rPr>
        <b/>
        <sz val="10"/>
        <color theme="1"/>
        <rFont val="Tahoma"/>
        <family val="2"/>
        <charset val="162"/>
      </rPr>
      <t>Kayıtlı öğrenciler için</t>
    </r>
    <r>
      <rPr>
        <sz val="10"/>
        <color theme="1"/>
        <rFont val="Tahoma"/>
        <family val="2"/>
        <charset val="162"/>
      </rPr>
      <t xml:space="preserve">) Yapılacak sınava ilişkin saatler, sınavın yapılış şekli ve Sınav ile ilgili tüm bilgiler Batı Dilleri ve Edebiyatları Bölümü </t>
    </r>
    <r>
      <rPr>
        <b/>
        <sz val="10"/>
        <color rgb="FF0000FF"/>
        <rFont val="Tahoma"/>
        <family val="2"/>
        <charset val="162"/>
      </rPr>
      <t>www.bde.yildiz.edu.tr</t>
    </r>
    <r>
      <rPr>
        <sz val="10"/>
        <color theme="1"/>
        <rFont val="Tahoma"/>
        <family val="2"/>
        <charset val="162"/>
      </rPr>
      <t xml:space="preserve"> web sayfasından duyurulacaktır.</t>
    </r>
  </si>
  <si>
    <r>
      <rPr>
        <b/>
        <sz val="10"/>
        <color rgb="FF000000"/>
        <rFont val="Tahoma"/>
        <family val="2"/>
        <charset val="162"/>
      </rPr>
      <t>İYS-İngilizce Yeterlik Sınavı</t>
    </r>
    <r>
      <rPr>
        <sz val="10"/>
        <color rgb="FF000000"/>
        <rFont val="Tahoma"/>
        <family val="2"/>
        <charset val="162"/>
      </rPr>
      <t xml:space="preserve">  Sonuçlarının  </t>
    </r>
    <r>
      <rPr>
        <b/>
        <sz val="10"/>
        <color indexed="12"/>
        <rFont val="Tahoma"/>
        <family val="2"/>
        <charset val="162"/>
      </rPr>
      <t>www.ybd.yildiz.edu.tr</t>
    </r>
    <r>
      <rPr>
        <sz val="10"/>
        <rFont val="Tahoma"/>
        <family val="2"/>
        <charset val="162"/>
      </rPr>
      <t>,</t>
    </r>
    <r>
      <rPr>
        <b/>
        <sz val="10"/>
        <rFont val="Tahoma"/>
        <family val="2"/>
        <charset val="162"/>
      </rPr>
      <t xml:space="preserve"> FYS-Fransızca Yeterlik Sınavı</t>
    </r>
    <r>
      <rPr>
        <sz val="10"/>
        <rFont val="Tahoma"/>
        <family val="2"/>
        <charset val="162"/>
      </rPr>
      <t xml:space="preserve"> Sonuçlarının</t>
    </r>
    <r>
      <rPr>
        <b/>
        <sz val="10"/>
        <color rgb="FF0000FF"/>
        <rFont val="Tahoma"/>
        <family val="2"/>
        <charset val="162"/>
      </rPr>
      <t xml:space="preserve"> www.bde.yildiz.edu.tr</t>
    </r>
    <r>
      <rPr>
        <sz val="10"/>
        <rFont val="Tahoma"/>
        <family val="2"/>
        <charset val="162"/>
      </rPr>
      <t xml:space="preserve"> adresinde ilan edilmesi </t>
    </r>
  </si>
  <si>
    <t>Bölüm Başkanlıklarınca Uygulamalı Derslere Ait Uygulama Programı, Kısa Telafi Programı ve Uygulamalı-Teorik Dersler İçin Ek Sınav Takviminin İlan Edilmesi.</t>
  </si>
  <si>
    <r>
      <rPr>
        <b/>
        <sz val="10"/>
        <color theme="1"/>
        <rFont val="Tahoma"/>
        <family val="2"/>
        <charset val="162"/>
      </rPr>
      <t>Temel Bilimler Dersleri İçin Muafiyet Sınavı Başvuruları (Matematik, Fizik, Kimya)</t>
    </r>
    <r>
      <rPr>
        <sz val="10"/>
        <color theme="1"/>
        <rFont val="Tahoma"/>
        <family val="2"/>
        <charset val="162"/>
      </rPr>
      <t xml:space="preserve"> (</t>
    </r>
    <r>
      <rPr>
        <b/>
        <sz val="10"/>
        <color rgb="FFC00000"/>
        <rFont val="Tahoma"/>
        <family val="2"/>
        <charset val="162"/>
      </rPr>
      <t>İngilizce hazırlık Sınıfına veya 1. Sınıfa Yeni başlayacak öğrenciler İçin</t>
    </r>
    <r>
      <rPr>
        <sz val="10"/>
        <color theme="1"/>
        <rFont val="Tahoma"/>
        <family val="2"/>
        <charset val="162"/>
      </rPr>
      <t xml:space="preserve">)  Sınav saati, sınavın yapılış şekli ve Sınav ile ilgili tüm bilgiler www.ogi.yildiz.edu.tr adresinde duyurulacaktır.
Muafiyet sınavına girmek isteyen öğrenci ilan edilen başvuru tarihlerinde muafiyet.yildiz.edu.tr adresi üzerinden başvuru yapmalıdır.
</t>
    </r>
  </si>
  <si>
    <r>
      <rPr>
        <b/>
        <sz val="10"/>
        <color rgb="FF000000"/>
        <rFont val="Tahoma"/>
        <family val="2"/>
        <charset val="162"/>
      </rPr>
      <t>İngilizce I - II Muafiyet Sınavı (</t>
    </r>
    <r>
      <rPr>
        <b/>
        <sz val="10"/>
        <color rgb="FFC00000"/>
        <rFont val="Tahoma"/>
        <family val="2"/>
        <charset val="162"/>
      </rPr>
      <t>%100 Türkçe eğitim veren bölüm öğrencileri için</t>
    </r>
    <r>
      <rPr>
        <b/>
        <sz val="10"/>
        <color rgb="FF000000"/>
        <rFont val="Tahoma"/>
        <family val="2"/>
        <charset val="162"/>
      </rPr>
      <t xml:space="preserve">) </t>
    </r>
    <r>
      <rPr>
        <sz val="10"/>
        <color rgb="FF000000"/>
        <rFont val="Tahoma"/>
        <family val="2"/>
        <charset val="162"/>
      </rPr>
      <t xml:space="preserve">Sınav saatleri, sınavın yapılış şekli ve sınav ile ilgili tüm bilgiler Yabancı Diller Yüksekokulu </t>
    </r>
    <r>
      <rPr>
        <b/>
        <sz val="10"/>
        <color rgb="FF0000FF"/>
        <rFont val="Tahoma"/>
        <family val="2"/>
        <charset val="162"/>
      </rPr>
      <t>www.ybd.yildiz.edu.tr</t>
    </r>
    <r>
      <rPr>
        <sz val="10"/>
        <color rgb="FF000000"/>
        <rFont val="Tahoma"/>
        <family val="2"/>
        <charset val="162"/>
      </rPr>
      <t xml:space="preserve"> web sayfalarından duyurulacaktır.</t>
    </r>
  </si>
  <si>
    <r>
      <rPr>
        <b/>
        <sz val="10"/>
        <color theme="1"/>
        <rFont val="Tahoma"/>
        <family val="2"/>
        <charset val="162"/>
      </rPr>
      <t xml:space="preserve">İYS-İngilizce Yeterlik Sınavı-1.Kısım </t>
    </r>
    <r>
      <rPr>
        <b/>
        <sz val="10"/>
        <rFont val="Tahoma"/>
        <family val="2"/>
        <charset val="162"/>
      </rPr>
      <t>(Use of English+Reading)</t>
    </r>
    <r>
      <rPr>
        <b/>
        <sz val="10"/>
        <color theme="1"/>
        <rFont val="Tahoma"/>
        <family val="2"/>
        <charset val="162"/>
      </rPr>
      <t xml:space="preserve">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sınavın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</si>
  <si>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r>
      <rPr>
        <b/>
        <sz val="10"/>
        <color theme="1"/>
        <rFont val="Tahoma"/>
        <family val="2"/>
        <charset val="162"/>
      </rPr>
      <t>İYS-İngilizce Yeterlik Sınavı-2.Kısım (Listening +Writing)</t>
    </r>
    <r>
      <rPr>
        <b/>
        <sz val="10"/>
        <color rgb="FFC00000"/>
        <rFont val="Tahoma"/>
        <family val="2"/>
        <charset val="162"/>
      </rPr>
      <t> (Üniversitemiz %30 ve üzeri İngilizce eğitim veren bölümlerine ve İngilizce Öğretmenliği Programına ilk kayıt yolu ile gelen ve Hazırlıktan beklemeli öğrenciler için)</t>
    </r>
    <r>
      <rPr>
        <sz val="10"/>
        <color rgb="FF000000"/>
        <rFont val="Tahoma"/>
        <family val="2"/>
        <charset val="162"/>
      </rPr>
      <t xml:space="preserve">  Sınavın saati,  yapılış şekli ve Sınav ile ilgili tüm bilgiler </t>
    </r>
    <r>
      <rPr>
        <b/>
        <sz val="10"/>
        <color rgb="FF0000FF"/>
        <rFont val="Tahoma"/>
        <family val="2"/>
        <charset val="162"/>
      </rPr>
      <t>www.ybd.yildiz.edu.tr</t>
    </r>
    <r>
      <rPr>
        <sz val="10"/>
        <color rgb="FF000000"/>
        <rFont val="Tahoma"/>
        <family val="2"/>
        <charset val="162"/>
      </rPr>
      <t xml:space="preserve"> adresinde duyurulacaktır.
</t>
    </r>
    <r>
      <rPr>
        <b/>
        <sz val="10"/>
        <color rgb="FF000000"/>
        <rFont val="Tahoma"/>
        <family val="2"/>
        <charset val="162"/>
      </rPr>
      <t>FYS-Fransızca Yeterlik Sınavına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ilişkin saatler, yapılış şekli ve Sınav ile ilgili tüm bilgiler Batı Dilleri ve Edebiyatları Bölümü (</t>
    </r>
    <r>
      <rPr>
        <b/>
        <sz val="10"/>
        <color rgb="FF0000FF"/>
        <rFont val="Tahoma"/>
        <family val="2"/>
        <charset val="162"/>
      </rPr>
      <t>www.bde.yildiz.edu.tr</t>
    </r>
    <r>
      <rPr>
        <sz val="10"/>
        <color rgb="FF000000"/>
        <rFont val="Tahoma"/>
        <family val="2"/>
        <charset val="162"/>
      </rPr>
      <t xml:space="preserve">) web sayfasından duyurulacaktır.
</t>
    </r>
    <r>
      <rPr>
        <b/>
        <sz val="10"/>
        <color rgb="FF000000"/>
        <rFont val="Tahoma"/>
        <family val="2"/>
        <charset val="162"/>
      </rPr>
      <t>Sınav Saati: 10.00</t>
    </r>
  </si>
  <si>
    <t>İngilizce Yeterlik Sınavı (İYS), Fransızca Yeterlik (Yazılı) Sınavı (FYS) ve İngilizce I - II Muafiyet Sınavı sonuçlarının ilan edilmesi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</si>
  <si>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rgb="FFC00000"/>
        <rFont val="Tahoma"/>
        <family val="2"/>
        <charset val="162"/>
      </rPr>
      <t>İngilizce Yeterlik Sınavı (İYS), İngilizce I - II Muafiyet Sınavı</t>
    </r>
    <r>
      <rPr>
        <b/>
        <sz val="10"/>
        <color rgb="FF000000"/>
        <rFont val="Tahoma"/>
        <family val="2"/>
        <charset val="162"/>
      </rPr>
      <t xml:space="preserve"> </t>
    </r>
    <r>
      <rPr>
        <sz val="10"/>
        <color rgb="FF000000"/>
        <rFont val="Tahoma"/>
        <family val="2"/>
        <charset val="162"/>
      </rPr>
      <t>Not Girişleri Son günü</t>
    </r>
    <r>
      <rPr>
        <b/>
        <sz val="10"/>
        <color rgb="FF000000"/>
        <rFont val="Tahoma"/>
        <family val="2"/>
        <charset val="162"/>
      </rPr>
      <t xml:space="preserve">
</t>
    </r>
    <r>
      <rPr>
        <sz val="10"/>
        <color rgb="FF000000"/>
        <rFont val="Tahoma"/>
        <family val="2"/>
        <charset val="162"/>
      </rPr>
      <t xml:space="preserve">Fransızca Mütercim ve Tercümanlık programı </t>
    </r>
    <r>
      <rPr>
        <b/>
        <sz val="10"/>
        <color rgb="FF0000FF"/>
        <rFont val="Tahoma"/>
        <family val="2"/>
        <charset val="162"/>
      </rPr>
      <t>www.bde.yildiz.edu.tr</t>
    </r>
    <r>
      <rPr>
        <sz val="10"/>
        <color rgb="FF000000"/>
        <rFont val="Tahoma"/>
        <family val="2"/>
        <charset val="162"/>
      </rPr>
      <t xml:space="preserve"> </t>
    </r>
    <r>
      <rPr>
        <b/>
        <sz val="10"/>
        <color rgb="FFC00000"/>
        <rFont val="Tahoma"/>
        <family val="2"/>
        <charset val="162"/>
      </rPr>
      <t>Fransızca Yeterlik (Yazılı) Sınavı (FYS)</t>
    </r>
    <r>
      <rPr>
        <sz val="10"/>
        <color rgb="FF000000"/>
        <rFont val="Tahoma"/>
        <family val="2"/>
        <charset val="162"/>
      </rPr>
      <t xml:space="preserve"> Not Girişleri Son günü</t>
    </r>
  </si>
  <si>
    <r>
      <rPr>
        <b/>
        <sz val="10"/>
        <color rgb="FFC00000"/>
        <rFont val="Tahoma"/>
        <family val="2"/>
        <charset val="162"/>
      </rPr>
      <t>Güz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</si>
  <si>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GÜZ YARIYILI DERSLERİNİN BAŞLANGICI</t>
  </si>
  <si>
    <r>
      <rPr>
        <b/>
        <u/>
        <sz val="10"/>
        <color rgb="FFC00000"/>
        <rFont val="Tahoma"/>
        <family val="2"/>
        <charset val="162"/>
      </rPr>
      <t>Önceki Öğrenmenin Tanınmasına İlişkin Başvuruların Alınması</t>
    </r>
    <r>
      <rPr>
        <u/>
        <sz val="10"/>
        <color theme="10"/>
        <rFont val="Tahoma"/>
        <family val="2"/>
        <charset val="162"/>
      </rPr>
      <t xml:space="preserve"> </t>
    </r>
    <r>
      <rPr>
        <u/>
        <sz val="10"/>
        <color theme="1"/>
        <rFont val="Tahoma"/>
        <family val="2"/>
        <charset val="162"/>
      </rPr>
      <t>(Öğrenciler başvurularını, kayıtlı bulundukları Bölüm Başkanlığına yapacaktır.</t>
    </r>
    <r>
      <rPr>
        <u/>
        <sz val="10"/>
        <color theme="10"/>
        <rFont val="Tahoma"/>
        <family val="2"/>
        <charset val="162"/>
      </rPr>
      <t>)</t>
    </r>
  </si>
  <si>
    <t>6 Gün</t>
  </si>
  <si>
    <t>20-25 Kasım 2023</t>
  </si>
  <si>
    <r>
      <t xml:space="preserve">İYS-FYS Yeterlik Sınavı
</t>
    </r>
    <r>
      <rPr>
        <b/>
        <sz val="10"/>
        <color rgb="FFFF0000"/>
        <rFont val="Tahoma"/>
        <family val="2"/>
        <charset val="162"/>
      </rPr>
      <t>(Kayıtlı Öğrenciler İçin)</t>
    </r>
  </si>
  <si>
    <t>İYS-FYS Yeterlik Sınavı Not Girişleri</t>
  </si>
  <si>
    <r>
      <t xml:space="preserve">Yabancı Diller Yüksekokulu </t>
    </r>
    <r>
      <rPr>
        <b/>
        <sz val="10"/>
        <color rgb="FF0000FF"/>
        <rFont val="Tahoma"/>
        <family val="2"/>
        <charset val="162"/>
      </rPr>
      <t>www.ybd.yildiz.edu.tr</t>
    </r>
    <r>
      <rPr>
        <sz val="10"/>
        <color rgb="FF000000"/>
        <rFont val="Tahoma"/>
        <family val="2"/>
        <charset val="162"/>
      </rPr>
      <t xml:space="preserve"> </t>
    </r>
    <r>
      <rPr>
        <b/>
        <sz val="10"/>
        <color theme="1"/>
        <rFont val="Tahoma"/>
        <family val="2"/>
        <charset val="162"/>
      </rPr>
      <t>İngilizce Yeterlik Sınavı (İYS)</t>
    </r>
    <r>
      <rPr>
        <b/>
        <sz val="10"/>
        <color rgb="FF000000"/>
        <rFont val="Tahoma"/>
        <family val="2"/>
        <charset val="162"/>
      </rPr>
      <t xml:space="preserve"> ile Batı Dilleri ve Edebiyatları Bölümü </t>
    </r>
    <r>
      <rPr>
        <b/>
        <sz val="10"/>
        <color rgb="FF0000FF"/>
        <rFont val="Tahoma"/>
        <family val="2"/>
        <charset val="162"/>
      </rPr>
      <t>www.bde.yildiz.edu.tr</t>
    </r>
    <r>
      <rPr>
        <b/>
        <sz val="10"/>
        <color rgb="FF000000"/>
        <rFont val="Tahoma"/>
        <family val="2"/>
        <charset val="162"/>
      </rPr>
      <t xml:space="preserve"> Fransızca Yeterlik Sınavı (FYS) </t>
    </r>
    <r>
      <rPr>
        <sz val="10"/>
        <color rgb="FF000000"/>
        <rFont val="Tahoma"/>
        <family val="2"/>
        <charset val="162"/>
      </rPr>
      <t>Not Girişleri Son günü</t>
    </r>
    <r>
      <rPr>
        <b/>
        <sz val="10"/>
        <color rgb="FF000000"/>
        <rFont val="Tahoma"/>
        <family val="2"/>
        <charset val="162"/>
      </rPr>
      <t/>
    </r>
  </si>
  <si>
    <t>22-29 Ocak 2024</t>
  </si>
  <si>
    <t>12 Şubat-08 Mart 2024</t>
  </si>
  <si>
    <r>
      <rPr>
        <b/>
        <sz val="10"/>
        <color rgb="FFC00000"/>
        <rFont val="Tahoma"/>
        <family val="2"/>
        <charset val="162"/>
      </rPr>
      <t>Bahar Yarıyılı Katkı Payı Ödeme</t>
    </r>
    <r>
      <rPr>
        <sz val="10"/>
        <color rgb="FF000000"/>
        <rFont val="Tahoma"/>
        <family val="2"/>
        <charset val="162"/>
      </rPr>
      <t xml:space="preserve"> (Yeni kayıt yaptıranlar ve normal öğrenim süresi içerisinde olanlar hariç)                            
</t>
    </r>
    <r>
      <rPr>
        <b/>
        <u/>
        <sz val="10"/>
        <color rgb="FF000000"/>
        <rFont val="Tahoma"/>
        <family val="2"/>
        <charset val="162"/>
      </rPr>
      <t>Normal öğrenim süresi (Lisans için 1-8 yarıyıl arası)</t>
    </r>
  </si>
  <si>
    <t>Bahar Yarıyılı Bağımsız Ders Kayıtları (Ekle-Sil)</t>
  </si>
  <si>
    <t>Ders Seçimi (Sadece Ekle) -Tüm Öğrenciler</t>
  </si>
  <si>
    <t>21 Şubat-08 Mart 2023</t>
  </si>
  <si>
    <r>
      <t>Maksimum kredi sınırı içerisinde olmak kaydıyla tüm öğrencilere (</t>
    </r>
    <r>
      <rPr>
        <b/>
        <sz val="10"/>
        <color theme="1"/>
        <rFont val="Tahoma"/>
        <family val="2"/>
        <charset val="162"/>
      </rPr>
      <t>kapatılan dersin yerine ders eklemek de dahil olmak üzere</t>
    </r>
    <r>
      <rPr>
        <sz val="10"/>
        <color theme="1"/>
        <rFont val="Tahoma"/>
        <family val="2"/>
        <charset val="162"/>
      </rPr>
      <t>) OBS üzerinden yanlızca ders ekleme hakkı verilmesi.</t>
    </r>
  </si>
  <si>
    <t>20 Şubat-08 Mart 2024</t>
  </si>
  <si>
    <t>BAHAR YARIYILI DERSLERİNİN BAŞLANGICI</t>
  </si>
  <si>
    <t>1 Mayıs Emek ve Dayanışma Günü</t>
  </si>
  <si>
    <t>10-16 Haziran 2024</t>
  </si>
  <si>
    <t>İYS-FYS Yeterlik Sınavı
Kayıtlı Öğrenciler İçin</t>
  </si>
  <si>
    <r>
      <t>2023-2024 Eğitim-Öğretim yılı Mezuniyet Törenleri (</t>
    </r>
    <r>
      <rPr>
        <sz val="10"/>
        <color rgb="FFF05ADE"/>
        <rFont val="Tahoma"/>
        <family val="2"/>
        <charset val="162"/>
      </rPr>
      <t>Törenler bu hafta yapılacaktır.</t>
    </r>
    <r>
      <rPr>
        <b/>
        <sz val="10"/>
        <color rgb="FFF05ADE"/>
        <rFont val="Tahoma"/>
        <family val="2"/>
        <charset val="162"/>
      </rPr>
      <t>)</t>
    </r>
  </si>
  <si>
    <t>2024-2025
Güz Yarıyılı Başlangıcı</t>
  </si>
  <si>
    <t>2024-2025 EĞİTİM-ÖĞRETİM YILI GÜZ YARIYILI DERSLERİNİN BAŞLANGICI</t>
  </si>
  <si>
    <t>2024-2025 TARİH ARALIĞI</t>
  </si>
  <si>
    <t>17-20 Eylül 2024</t>
  </si>
  <si>
    <t>09,11,13 Eylül 2024</t>
  </si>
  <si>
    <t>04-09 Ekim 2023</t>
  </si>
  <si>
    <t>12
(30.09.2024'ten itibaren)</t>
  </si>
  <si>
    <t>AKADEMİK DÖNEM İŞ GÜNÜSAYISI</t>
  </si>
  <si>
    <t>1.</t>
  </si>
  <si>
    <t>5.</t>
  </si>
  <si>
    <t>11.</t>
  </si>
  <si>
    <t>13-23 Ocak 2025</t>
  </si>
  <si>
    <t>13-24 Ocak 2025</t>
  </si>
  <si>
    <t>16-17</t>
  </si>
  <si>
    <t>27 Ocak-01 Şubat 2025</t>
  </si>
  <si>
    <t>27 Ocak-03 Şubat 2025</t>
  </si>
  <si>
    <t>06-07 Şubat 2025</t>
  </si>
  <si>
    <t>11-14 Şubat 2025</t>
  </si>
  <si>
    <t>10 Şubat-07 Mart 2025</t>
  </si>
  <si>
    <t>19 Şubat-07 Mart 2025</t>
  </si>
  <si>
    <t>25 Eylül-11 Ekim 2024</t>
  </si>
  <si>
    <t>16 Eylül-11 Ekim 2024</t>
  </si>
  <si>
    <t>Güz Yarıyılı Ders Kayıtları
4. Sınıf - 17 Eylül 2024
3. Sınıf - 18 Eylül 2024
2. Sınıf - 19 Eylül 2024
1. Sınıf - 20 Eylül 2024</t>
  </si>
  <si>
    <t>18-23 Kasım 2024</t>
  </si>
  <si>
    <t>02-04 Eylül 2024</t>
  </si>
  <si>
    <t>28-31 Ağustos 2023</t>
  </si>
  <si>
    <t>28 Ağustos-01 Eylül  2023</t>
  </si>
  <si>
    <r>
      <t>23-26 Ağustos 2024
(</t>
    </r>
    <r>
      <rPr>
        <b/>
        <sz val="10"/>
        <color rgb="FFC00000"/>
        <rFont val="Tahoma"/>
        <family val="2"/>
        <charset val="162"/>
      </rPr>
      <t>Tarihler ÖSYM tarafından ilan edilecektir. Belirtilen tarihler yaklaşık tarihlerdir.</t>
    </r>
    <r>
      <rPr>
        <b/>
        <sz val="10"/>
        <color rgb="FF000000"/>
        <rFont val="Tahoma"/>
        <family val="2"/>
        <charset val="162"/>
      </rPr>
      <t>)</t>
    </r>
  </si>
  <si>
    <t>YKS İlk Kayıtlar</t>
  </si>
  <si>
    <t>Bahar Yarıyılı Ders Kayıtları
4. Sınıf - 11 Şubat 2025
3. Sınıf - 12 Şubat 2025
2. Sınıf - 13 Şubat 2025
1. Sınıf - 14 Şubat 2025</t>
  </si>
  <si>
    <t>19 Şubat-09 Mart 2025</t>
  </si>
  <si>
    <t>26 Eylül-13 Ekim 2024</t>
  </si>
  <si>
    <t>24-27 Şubat 2025</t>
  </si>
  <si>
    <t>12
(24.02.2025'ten itibaren)</t>
  </si>
  <si>
    <t>28 Şubat-05 Mart 2025</t>
  </si>
  <si>
    <t>15-20 Nisan 2024</t>
  </si>
  <si>
    <t>14-19 Nisan  2025</t>
  </si>
  <si>
    <t>23 Haziran-02 Temmuz 2025</t>
  </si>
  <si>
    <t>23 Haziran-04 Temmuz 2025</t>
  </si>
  <si>
    <t>07-12 Temmuz 2025</t>
  </si>
  <si>
    <t>07-13 Temmuz 2025</t>
  </si>
  <si>
    <t>9
(Pazar günü hariç)</t>
  </si>
  <si>
    <t>21-25 Temmuz 2025</t>
  </si>
  <si>
    <r>
      <t xml:space="preserve">YILDIZ TEKNİK ÜNİVERSİTESİ
2024-2025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....04.2024/04-... gün ve sayılı YTÜ Senatosu ile kabul edilen</t>
    </r>
    <r>
      <rPr>
        <b/>
        <sz val="12"/>
        <color rgb="FF000000"/>
        <rFont val="Tahoma"/>
        <family val="2"/>
        <charset val="162"/>
      </rPr>
      <t>)
(BÜTÜNLEME DAHİL KISALTILMIŞ)</t>
    </r>
    <r>
      <rPr>
        <b/>
        <sz val="14"/>
        <color rgb="FF000000"/>
        <rFont val="Tahoma"/>
        <family val="2"/>
        <charset val="162"/>
      </rPr>
      <t xml:space="preserve">
</t>
    </r>
  </si>
  <si>
    <t>30 Eylül-03 Ekim 2024</t>
  </si>
  <si>
    <t>68 GÜN</t>
  </si>
  <si>
    <t>2025-2026
Güz Yarıyılı</t>
  </si>
  <si>
    <t>07-12 Nisan  2025</t>
  </si>
  <si>
    <r>
      <t xml:space="preserve">2024-2025 Güz yarıyılı itibariyle mezuniyeti yapılacaklar için </t>
    </r>
    <r>
      <rPr>
        <b/>
        <u/>
        <sz val="10"/>
        <color rgb="FF000000"/>
        <rFont val="Tahoma"/>
        <family val="2"/>
        <charset val="162"/>
      </rPr>
      <t>staj bitiş tarihinin son günü</t>
    </r>
  </si>
  <si>
    <r>
      <rPr>
        <sz val="10"/>
        <rFont val="Tahoma"/>
        <family val="2"/>
        <charset val="162"/>
      </rPr>
      <t>2023-2024 Bahar yarıyılı itibariyle mezuniyeti yapılacaklar için</t>
    </r>
    <r>
      <rPr>
        <u/>
        <sz val="10"/>
        <color theme="10"/>
        <rFont val="Tahoma"/>
        <family val="2"/>
        <charset val="162"/>
      </rPr>
      <t xml:space="preserve"> </t>
    </r>
    <r>
      <rPr>
        <u/>
        <sz val="10"/>
        <color rgb="FF000000"/>
        <rFont val="Tahoma"/>
        <family val="2"/>
        <charset val="162"/>
      </rPr>
      <t>staj bitiş tarihinin son günü</t>
    </r>
  </si>
  <si>
    <t>2025-2026
Güz Yarıyılı Başlangıcı</t>
  </si>
  <si>
    <t>2023-2024 TARİH ARALIĞI</t>
  </si>
  <si>
    <t>30 Mart-01 Nisan 2025</t>
  </si>
  <si>
    <t>06-09 Haziran 2025</t>
  </si>
  <si>
    <t>73 GÜN</t>
  </si>
  <si>
    <t>01-15 Ağustos 2024</t>
  </si>
  <si>
    <t>28 Ağustos-03 Eylül 2024</t>
  </si>
  <si>
    <t>05-06 Eylül 2024</t>
  </si>
  <si>
    <t>10-13 Eylül 2024</t>
  </si>
  <si>
    <t>16-20 Eylül 2024</t>
  </si>
  <si>
    <t>2024-25 TARİH ARALIĞI</t>
  </si>
  <si>
    <r>
      <t>Geçiş Başvurusu Kabul Edilip İntibakı yapılarak Kaydı kabul edilen 1-2-3-4.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</si>
  <si>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Azami Sürelerini Tamamlayan Öğrenciler 
İçin Yapılacak Ek Sınavlar</t>
  </si>
  <si>
    <t>09-13 Eylül 2024</t>
  </si>
  <si>
    <t>Online Başvuru Sitemi Üzerinden Başvuruda Bulunan Öğrencilerin Ek Sınav Döneminden Yararlanacakları 2024-2025 Eğitim-Öğretim yılı Güz yarıyılı İçin Katkı Payı ödemeleri</t>
  </si>
  <si>
    <t>30 Eylül-04 Ekim 2024</t>
  </si>
  <si>
    <t>14-18 Ekim 2024</t>
  </si>
  <si>
    <t>Azami Sürelerini Tamamlayan Öğrenciler
İçin Yapılacak Ek Sınavlar</t>
  </si>
  <si>
    <r>
      <t>2024-2025 Eğitim-Öğretim Yılı Güz yarıyılı Sonunda Azami Süresini Tamamlayan Kayıtlı Öğrencilerin 2024-2025 Eğitim-Öğretim Yılı Bahar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</si>
  <si>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r>
      <t>2023-2024 Eğitim-Öğretim Yılı Bahar yarıyılı Sonunda Azami Süresini Tamamlayan Kayıtlı Öğrencilerin 2024-2025 Eğitim-Öğretim Yılı Güz Yarıyılında Yapılacak Ek Sınavlardan Yararlanmak İçin Sistem Üzerinden Başvuruda Bulunmaları (</t>
    </r>
    <r>
      <rPr>
        <b/>
        <sz val="10"/>
        <color rgb="FF0000FF"/>
        <rFont val="Tahoma"/>
        <family val="2"/>
        <charset val="162"/>
      </rPr>
      <t>https://obs.yildiz.edu.tr/oibs/ogrenci/login.aspx</t>
    </r>
    <r>
      <rPr>
        <sz val="10"/>
        <color rgb="FF000000"/>
        <rFont val="Tahoma"/>
        <family val="2"/>
        <charset val="162"/>
      </rPr>
      <t>)</t>
    </r>
  </si>
  <si>
    <t>2024-2025 EĞİTİM-ÖĞRETİM YILI 
BAHAR YARIYILI</t>
  </si>
  <si>
    <t>2024-2025 EĞİTİM-ÖĞRETİM YILI
GÜZ YARIYILI</t>
  </si>
  <si>
    <t>YTÜ İçi Yatay Geçiş, YTÜ Dışından Yatay Geçiş, ÇAP, 
Yan Dal, Merkezi Yerleştirme Puanına Göre Yatay Geçiş</t>
  </si>
  <si>
    <t xml:space="preserve">Güz Yarıyılı Final Sınavları
Not Girişleri </t>
  </si>
  <si>
    <t>11-20 Haziran 2025</t>
  </si>
  <si>
    <t>11-22 Haziran 2025</t>
  </si>
  <si>
    <t>23-28 Haziran 2025</t>
  </si>
  <si>
    <t>23-29 Haziran 2025</t>
  </si>
  <si>
    <t>03-04 Temmuz 2025</t>
  </si>
  <si>
    <t>30 Haziran-04 Temmuz 2025</t>
  </si>
  <si>
    <t>30 Haziran-02 Temmuz 2025</t>
  </si>
  <si>
    <t>11-16 Ağustos 2025</t>
  </si>
  <si>
    <t>11-17 Ağustos 2025</t>
  </si>
  <si>
    <t>17-20 Şubat 2025</t>
  </si>
  <si>
    <t>21-26 Şubat 2025</t>
  </si>
  <si>
    <t>03-28 Şubat 2025</t>
  </si>
  <si>
    <t>Bahar Yarıyılı Ders Kayıtları
4. Sınıf - 04 Şubat 2025
3. Sınıf - 05 Şubat 2025
2. Sınıf - 06 Şubat 2025
1. Sınıf - 07 Şubat 2025</t>
  </si>
  <si>
    <t>04-07 Şubat 2025</t>
  </si>
  <si>
    <t>12-28 Şubat 2025</t>
  </si>
  <si>
    <t>12 Şubat-02 Mart 2025</t>
  </si>
  <si>
    <t>2025-2026 
Güz Yarıyılı</t>
  </si>
  <si>
    <t>2025-2026 EĞİTİM-ÖĞRETİM YILI GÜZ YARIYILI DERSLERİNİN BAŞLANGICI</t>
  </si>
  <si>
    <t>13-25 Ocak 2025</t>
  </si>
  <si>
    <t>22 Temmuz-02 Ağustos 2024</t>
  </si>
  <si>
    <t>22 Temmuz-08 Ağustos 2024</t>
  </si>
  <si>
    <t>09-20 Eylül 2024</t>
  </si>
  <si>
    <t>14-15 Ekim 2024</t>
  </si>
  <si>
    <r>
      <t>Başvurusu kabul edilen 1. sınıf öğrencilerinin OBS üzerinden ders kaydı yapması (</t>
    </r>
    <r>
      <rPr>
        <b/>
        <sz val="10"/>
        <color rgb="FF000000"/>
        <rFont val="Tahoma"/>
        <family val="2"/>
        <charset val="162"/>
      </rPr>
      <t>Hazırlık Sınıfına Devam Edecek Öğrenciler Sistem Üzerinden Ders Kaydı Yapmayacaktır.</t>
    </r>
    <r>
      <rPr>
        <sz val="10"/>
        <color rgb="FF000000"/>
        <rFont val="Tahoma"/>
        <family val="2"/>
        <charset val="162"/>
      </rPr>
      <t>)</t>
    </r>
  </si>
  <si>
    <t>30 Eylül 2024-01 Şubat 2025</t>
  </si>
  <si>
    <t>30 Eylül 2024-03 Şubat 2025</t>
  </si>
  <si>
    <t>04-10 Şubat 2025</t>
  </si>
  <si>
    <t>5
(Hafta Sonu hariç)</t>
  </si>
  <si>
    <t>1. ve 2. Ek Sınav Takviminin İlan Edilmesi</t>
  </si>
  <si>
    <t>03-07 Mart 2025</t>
  </si>
  <si>
    <t>17 Şubat-28 Haziran 2025</t>
  </si>
  <si>
    <t>17 Şubat-29 Haziran 2025</t>
  </si>
  <si>
    <t>30 Haziran-11 Temmuz 2025</t>
  </si>
  <si>
    <t>Yurtdışından Lisans Programlarına 
Öğrenci Kabulü</t>
  </si>
  <si>
    <r>
      <rPr>
        <b/>
        <sz val="10"/>
        <color rgb="FF000000"/>
        <rFont val="Tahoma"/>
        <family val="2"/>
        <charset val="162"/>
      </rPr>
      <t>İngilizce I - II Muafiyet Sınavı (</t>
    </r>
    <r>
      <rPr>
        <b/>
        <sz val="10"/>
        <color rgb="FFC00000"/>
        <rFont val="Tahoma"/>
        <family val="2"/>
        <charset val="162"/>
      </rPr>
      <t>%100 Türkçe eğitim veren bölüm öğrencileri için</t>
    </r>
    <r>
      <rPr>
        <b/>
        <sz val="10"/>
        <color rgb="FF000000"/>
        <rFont val="Tahoma"/>
        <family val="2"/>
        <charset val="162"/>
      </rPr>
      <t xml:space="preserve">) 
</t>
    </r>
    <r>
      <rPr>
        <i/>
        <sz val="10"/>
        <color rgb="FF000000"/>
        <rFont val="Tahoma"/>
        <family val="2"/>
        <charset val="162"/>
      </rPr>
      <t xml:space="preserve">(Sınav saatleri, sınavın yapılış şekli ve sınav ile ilgili tüm bilgiler Yabancı Diller Yüksekokulu </t>
    </r>
    <r>
      <rPr>
        <b/>
        <i/>
        <sz val="10"/>
        <color rgb="FF0000FF"/>
        <rFont val="Tahoma"/>
        <family val="2"/>
        <charset val="162"/>
      </rPr>
      <t>www.ybd.yildiz.edu.tr</t>
    </r>
    <r>
      <rPr>
        <i/>
        <sz val="10"/>
        <color rgb="FF000000"/>
        <rFont val="Tahoma"/>
        <family val="2"/>
        <charset val="162"/>
      </rPr>
      <t xml:space="preserve"> web sayfalarından duyurulacaktır.</t>
    </r>
    <r>
      <rPr>
        <sz val="10"/>
        <color rgb="FF000000"/>
        <rFont val="Tahoma"/>
        <family val="2"/>
        <charset val="162"/>
      </rPr>
      <t>)</t>
    </r>
  </si>
  <si>
    <r>
      <rPr>
        <b/>
        <sz val="10"/>
        <color theme="1"/>
        <rFont val="Tahoma"/>
        <family val="2"/>
        <charset val="162"/>
      </rPr>
      <t xml:space="preserve">İYS-İngilizce Yeterlik Sınavı-1.Kısım </t>
    </r>
    <r>
      <rPr>
        <b/>
        <sz val="10"/>
        <rFont val="Tahoma"/>
        <family val="2"/>
        <charset val="162"/>
      </rPr>
      <t>(Use of English+Reading)</t>
    </r>
    <r>
      <rPr>
        <b/>
        <sz val="10"/>
        <color theme="1"/>
        <rFont val="Tahoma"/>
        <family val="2"/>
        <charset val="162"/>
      </rPr>
      <t xml:space="preserve"> </t>
    </r>
    <r>
      <rPr>
        <b/>
        <sz val="10"/>
        <color rgb="FFC00000"/>
        <rFont val="Tahoma"/>
        <family val="2"/>
        <charset val="162"/>
      </rPr>
      <t xml:space="preserve"> (Üniversitemiz %30 ve üzeri İngilizce eğitim veren bölümlerine ve İngilizce Öğretmenliği Programına ilk kayıt yolu ile gelen ve Hazırlıktan beklemeli öğrenciler için) 
</t>
    </r>
    <r>
      <rPr>
        <sz val="10"/>
        <color rgb="FF000000"/>
        <rFont val="Tahoma"/>
        <family val="2"/>
        <charset val="162"/>
      </rPr>
      <t>(</t>
    </r>
    <r>
      <rPr>
        <i/>
        <sz val="10"/>
        <color rgb="FF000000"/>
        <rFont val="Tahoma"/>
        <family val="2"/>
        <charset val="162"/>
      </rPr>
      <t xml:space="preserve">Sınavın saati, yapılış şekli ve sınav ile ilgili tüm bilgiler </t>
    </r>
    <r>
      <rPr>
        <b/>
        <i/>
        <sz val="10"/>
        <color rgb="FF0000FF"/>
        <rFont val="Tahoma"/>
        <family val="2"/>
        <charset val="162"/>
      </rPr>
      <t>www.ybd.yildiz.edu.tr</t>
    </r>
    <r>
      <rPr>
        <i/>
        <sz val="10"/>
        <color rgb="FF000000"/>
        <rFont val="Tahoma"/>
        <family val="2"/>
        <charset val="162"/>
      </rPr>
      <t xml:space="preserve"> adresinde duyurulacaktır</t>
    </r>
    <r>
      <rPr>
        <sz val="10"/>
        <color rgb="FF000000"/>
        <rFont val="Tahoma"/>
        <family val="2"/>
        <charset val="162"/>
      </rPr>
      <t xml:space="preserve">.)
</t>
    </r>
    <r>
      <rPr>
        <b/>
        <sz val="10"/>
        <color rgb="FF000000"/>
        <rFont val="Tahoma"/>
        <family val="2"/>
        <charset val="162"/>
      </rPr>
      <t>FYS-Fransızca Yeterlik Sınavı (Yazılı)</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t>
    </r>
    <r>
      <rPr>
        <i/>
        <sz val="10"/>
        <color rgb="FF000000"/>
        <rFont val="Tahoma"/>
        <family val="2"/>
        <charset val="162"/>
      </rPr>
      <t>Sınav saati, sınavın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web sayfasından duyurulacaktır.</t>
    </r>
    <r>
      <rPr>
        <sz val="10"/>
        <color rgb="FF000000"/>
        <rFont val="Tahoma"/>
        <family val="2"/>
        <charset val="162"/>
      </rPr>
      <t xml:space="preserve">)
</t>
    </r>
    <r>
      <rPr>
        <b/>
        <sz val="10"/>
        <color rgb="FF000000"/>
        <rFont val="Tahoma"/>
        <family val="2"/>
        <charset val="162"/>
      </rPr>
      <t>Sınav Saati: 10.00</t>
    </r>
  </si>
  <si>
    <r>
      <rPr>
        <b/>
        <sz val="10"/>
        <color theme="1"/>
        <rFont val="Tahoma"/>
        <family val="2"/>
        <charset val="162"/>
      </rPr>
      <t>İYS-İngilizce Yeterlik Sınavı-2.Kısım (Listening +Writing)</t>
    </r>
    <r>
      <rPr>
        <b/>
        <sz val="10"/>
        <color rgb="FFC00000"/>
        <rFont val="Tahoma"/>
        <family val="2"/>
        <charset val="162"/>
      </rPr>
      <t> (Üniversitemiz %30 ve üzeri İngilizce eğitim veren bölümlerine ve İngilizce Öğretmenliği Programına ilk kayıt yolu ile gelen ve Hazırlıktan beklemeli öğrenciler için)</t>
    </r>
    <r>
      <rPr>
        <sz val="10"/>
        <color rgb="FF000000"/>
        <rFont val="Tahoma"/>
        <family val="2"/>
        <charset val="162"/>
      </rPr>
      <t xml:space="preserve">  (</t>
    </r>
    <r>
      <rPr>
        <i/>
        <sz val="10"/>
        <color rgb="FF000000"/>
        <rFont val="Tahoma"/>
        <family val="2"/>
        <charset val="162"/>
      </rPr>
      <t xml:space="preserve">Sınavın saati, yapılış şekli ve Sınav ile ilgili tüm bilgiler </t>
    </r>
    <r>
      <rPr>
        <b/>
        <i/>
        <sz val="10"/>
        <color rgb="FF0000FF"/>
        <rFont val="Tahoma"/>
        <family val="2"/>
        <charset val="162"/>
      </rPr>
      <t>www.ybd.yildiz.edu.tr</t>
    </r>
    <r>
      <rPr>
        <i/>
        <sz val="10"/>
        <color rgb="FF000000"/>
        <rFont val="Tahoma"/>
        <family val="2"/>
        <charset val="162"/>
      </rPr>
      <t xml:space="preserve"> adresinde duyurulacaktır.</t>
    </r>
    <r>
      <rPr>
        <sz val="10"/>
        <color rgb="FF000000"/>
        <rFont val="Tahoma"/>
        <family val="2"/>
        <charset val="162"/>
      </rPr>
      <t xml:space="preserve">)
</t>
    </r>
    <r>
      <rPr>
        <b/>
        <sz val="10"/>
        <color rgb="FF000000"/>
        <rFont val="Tahoma"/>
        <family val="2"/>
        <charset val="162"/>
      </rPr>
      <t>FYS-Fransızca Yeterlik Sınavına (Sözlü)</t>
    </r>
    <r>
      <rPr>
        <sz val="10"/>
        <color rgb="FF000000"/>
        <rFont val="Tahoma"/>
        <family val="2"/>
        <charset val="162"/>
      </rPr>
      <t xml:space="preserve"> (</t>
    </r>
    <r>
      <rPr>
        <b/>
        <sz val="10"/>
        <color rgb="FFC00000"/>
        <rFont val="Tahoma"/>
        <family val="2"/>
        <charset val="162"/>
      </rPr>
      <t>Fransızca Mütercim ve Tercümanlık programına ilk kayıt yolu ile gelen ve Hazırlıktan beklemeli öğrenciler için</t>
    </r>
    <r>
      <rPr>
        <sz val="10"/>
        <color rgb="FF000000"/>
        <rFont val="Tahoma"/>
        <family val="2"/>
        <charset val="162"/>
      </rPr>
      <t>) 
(</t>
    </r>
    <r>
      <rPr>
        <i/>
        <sz val="10"/>
        <color rgb="FF000000"/>
        <rFont val="Tahoma"/>
        <family val="2"/>
        <charset val="162"/>
      </rPr>
      <t>Sınavın saati,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web sayfasından duyurulacaktır.</t>
    </r>
    <r>
      <rPr>
        <sz val="10"/>
        <color rgb="FF000000"/>
        <rFont val="Tahoma"/>
        <family val="2"/>
        <charset val="162"/>
      </rPr>
      <t xml:space="preserve">)
</t>
    </r>
    <r>
      <rPr>
        <b/>
        <sz val="10"/>
        <color rgb="FF000000"/>
        <rFont val="Tahoma"/>
        <family val="2"/>
        <charset val="162"/>
      </rPr>
      <t>Sınav Saati: 10.00</t>
    </r>
  </si>
  <si>
    <r>
      <t xml:space="preserve">Yabancı Diller Yüksekokulu tarafından yapılacak </t>
    </r>
    <r>
      <rPr>
        <b/>
        <sz val="10"/>
        <color rgb="FF000000"/>
        <rFont val="Tahoma"/>
        <family val="2"/>
        <charset val="162"/>
      </rPr>
      <t>İngilizce Yeterlik Sınavı (İYS)-1.Kısım (Use of English+Reading) ve İngilizce Yeterlik Sınavı (İYS)-2.Kısım (Listening+Writing)</t>
    </r>
    <r>
      <rPr>
        <sz val="10"/>
        <color rgb="FF000000"/>
        <rFont val="Tahoma"/>
        <family val="2"/>
        <charset val="162"/>
      </rPr>
      <t xml:space="preserve">
</t>
    </r>
    <r>
      <rPr>
        <sz val="10"/>
        <color theme="1"/>
        <rFont val="Tahoma"/>
        <family val="2"/>
        <charset val="162"/>
      </rPr>
      <t xml:space="preserve">
FYS-Fransızca Yeterlik Sınavı (</t>
    </r>
    <r>
      <rPr>
        <b/>
        <sz val="10"/>
        <color theme="1"/>
        <rFont val="Tahoma"/>
        <family val="2"/>
        <charset val="162"/>
      </rPr>
      <t>Yazılı-Sözlü</t>
    </r>
    <r>
      <rPr>
        <sz val="10"/>
        <color theme="1"/>
        <rFont val="Tahoma"/>
        <family val="2"/>
        <charset val="162"/>
      </rPr>
      <t>)</t>
    </r>
  </si>
  <si>
    <r>
      <t xml:space="preserve">İYS-İngilizce Yeterlik Sınavı </t>
    </r>
    <r>
      <rPr>
        <sz val="10"/>
        <color rgb="FF000000"/>
        <rFont val="Tahoma"/>
        <family val="2"/>
        <charset val="162"/>
      </rPr>
      <t>(Türkçe öğretim yapılan programlarda öğrenim gören ve %30, %100 İngilizce öğretim yapan Lisans programlarına başvuran öğrenciler için) 
(</t>
    </r>
    <r>
      <rPr>
        <i/>
        <sz val="10"/>
        <color rgb="FF000000"/>
        <rFont val="Tahoma"/>
        <family val="2"/>
        <charset val="162"/>
      </rPr>
      <t xml:space="preserve">Yapılacak sınava ilişkin saatler, sınavın yapılış şekli ve Sınav ile ilgili tüm bilgiler Yabancı Diller Yüksekokulu </t>
    </r>
    <r>
      <rPr>
        <b/>
        <i/>
        <sz val="10"/>
        <color rgb="FF0000FF"/>
        <rFont val="Tahoma"/>
        <family val="2"/>
        <charset val="162"/>
      </rPr>
      <t>www.ybd.yildiz.edu.tr</t>
    </r>
    <r>
      <rPr>
        <i/>
        <sz val="10"/>
        <color rgb="FF000000"/>
        <rFont val="Tahoma"/>
        <family val="2"/>
        <charset val="162"/>
      </rPr>
      <t xml:space="preserve"> web sayfasından duyurulacaktır.</t>
    </r>
    <r>
      <rPr>
        <sz val="10"/>
        <color rgb="FF000000"/>
        <rFont val="Tahoma"/>
        <family val="2"/>
        <charset val="162"/>
      </rPr>
      <t xml:space="preserve">)
</t>
    </r>
    <r>
      <rPr>
        <b/>
        <sz val="10"/>
        <color rgb="FF000000"/>
        <rFont val="Tahoma"/>
        <family val="2"/>
        <charset val="162"/>
      </rPr>
      <t xml:space="preserve">
FYS-Fransızca Yeterlik Sınavı </t>
    </r>
    <r>
      <rPr>
        <sz val="10"/>
        <color rgb="FF000000"/>
        <rFont val="Tahoma"/>
        <family val="2"/>
        <charset val="162"/>
      </rPr>
      <t>(Türkçe, %30, %100 İngilizce öğretim yapılan programlarda öğrenim gören ve Fransızca Mütercim ve Tercümanlık programına başvuran öğrenciler için)
(</t>
    </r>
    <r>
      <rPr>
        <i/>
        <sz val="10"/>
        <color rgb="FF000000"/>
        <rFont val="Tahoma"/>
        <family val="2"/>
        <charset val="162"/>
      </rPr>
      <t xml:space="preserve">Yapılacak sınava ilişkin saatler, sınavın yapılış şekli ve Sınav ile ilgili tüm bilgiler Batı Dilleri ve Edebiyatları Bölümü </t>
    </r>
    <r>
      <rPr>
        <b/>
        <i/>
        <sz val="10"/>
        <color rgb="FF0000FF"/>
        <rFont val="Tahoma"/>
        <family val="2"/>
        <charset val="162"/>
      </rPr>
      <t>www.bde.yildiz.edu.tr</t>
    </r>
    <r>
      <rPr>
        <i/>
        <sz val="10"/>
        <color rgb="FF000000"/>
        <rFont val="Tahoma"/>
        <family val="2"/>
        <charset val="162"/>
      </rPr>
      <t xml:space="preserve"> web sayfasından duyurulacaktır.</t>
    </r>
    <r>
      <rPr>
        <sz val="10"/>
        <color rgb="FF000000"/>
        <rFont val="Tahoma"/>
        <family val="2"/>
        <charset val="162"/>
      </rPr>
      <t>)</t>
    </r>
  </si>
  <si>
    <t>10-14 Şubat 2025</t>
  </si>
  <si>
    <t>19-21 Şubat 2025</t>
  </si>
  <si>
    <t>Demokrasi ve Milli Birlik Günü</t>
  </si>
  <si>
    <t>1-2</t>
  </si>
  <si>
    <r>
      <t xml:space="preserve">YILDIZ TEKNİK ÜNİVERSİTESİ
2024-2025 EĞİTİM-ÖĞRETİM YILI AKADEMİK TAKVİMİ 
(HAZIRLIK ÖĞRETİMİ / LİSANS) - </t>
    </r>
    <r>
      <rPr>
        <b/>
        <sz val="14"/>
        <color rgb="FFC00000"/>
        <rFont val="Tahoma"/>
        <family val="2"/>
        <charset val="162"/>
      </rPr>
      <t>GEÇİŞ-BAŞVURU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09.07.2024/06-08 gün ve sayılı YTÜ Senatosu ile kabul edilen</t>
    </r>
    <r>
      <rPr>
        <b/>
        <sz val="12"/>
        <color rgb="FF000000"/>
        <rFont val="Tahoma"/>
        <family val="2"/>
        <charset val="162"/>
      </rPr>
      <t>)</t>
    </r>
  </si>
  <si>
    <t xml:space="preserve">AKADEMİK DÖNEMDEKİ  HAFTA BİLGİSİ </t>
  </si>
  <si>
    <t>04-09 Ekim 2024</t>
  </si>
  <si>
    <r>
      <t>2024-2025 Eğitim-Öğretim yılı Mezuniyet Törenleri (</t>
    </r>
    <r>
      <rPr>
        <sz val="10"/>
        <color theme="9" tint="-0.249977111117893"/>
        <rFont val="Tahoma"/>
        <family val="2"/>
        <charset val="162"/>
      </rPr>
      <t>Törenler bu hafta yapılacaktır.</t>
    </r>
    <r>
      <rPr>
        <b/>
        <sz val="10"/>
        <color theme="9" tint="-0.249977111117893"/>
        <rFont val="Tahoma"/>
        <family val="2"/>
        <charset val="162"/>
      </rPr>
      <t>)</t>
    </r>
  </si>
  <si>
    <t>30 Haziran-05 Temmuz 2025</t>
  </si>
  <si>
    <r>
      <t xml:space="preserve">YILDIZ TEKNİK ÜNİVERSİTESİ
2024-2025 EĞİTİM-ÖĞRETİM YILI AKADEMİK TAKVİMİ 
(HAZIRLIK ÖĞRETİMİ / LİSANS)- </t>
    </r>
    <r>
      <rPr>
        <b/>
        <sz val="14"/>
        <color rgb="FFC00000"/>
        <rFont val="Tahoma"/>
        <family val="2"/>
        <charset val="162"/>
      </rPr>
      <t>DERS-SINAV TAKVİMİ</t>
    </r>
    <r>
      <rPr>
        <b/>
        <sz val="14"/>
        <color rgb="FF000000"/>
        <rFont val="Tahoma"/>
        <family val="2"/>
        <charset val="162"/>
      </rPr>
      <t xml:space="preserve">
</t>
    </r>
    <r>
      <rPr>
        <b/>
        <sz val="12"/>
        <color rgb="FF000000"/>
        <rFont val="Tahoma"/>
        <family val="2"/>
        <charset val="162"/>
      </rPr>
      <t>(</t>
    </r>
    <r>
      <rPr>
        <b/>
        <sz val="12"/>
        <color rgb="FFC00000"/>
        <rFont val="Tahoma"/>
        <family val="2"/>
        <charset val="162"/>
      </rPr>
      <t>09.07.2024/06-08 gün ve sayılı YTÜ Senatosu ile kabul edilen
07.05.2025/04-15 gün ve sayılı YTÜ Senatosu ile güncellenen</t>
    </r>
    <r>
      <rPr>
        <b/>
        <sz val="12"/>
        <color rgb="FF000000"/>
        <rFont val="Tahoma"/>
        <family val="2"/>
        <charset val="162"/>
      </rPr>
      <t>)</t>
    </r>
  </si>
  <si>
    <t>2024-2025 YAZ OKULU BAŞLANGICI</t>
  </si>
  <si>
    <t>2024-2025 Yaz Okulu'nda Açılan Derslerin ve Ders Programlarının Bölüm Web Sayfalarında İlan edilmesi için son gün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</si>
</sst>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0">
    <font>
      <sz val="10"/>
      <color rgb="FF000000"/>
      <name val="Arimo"/>
    </font>
    <font>
      <sz val="11"/>
      <color theme="1"/>
      <name val="Calibri"/>
      <family val="2"/>
      <charset val="162"/>
      <scheme val="minor"/>
    </font>
    <font>
      <sz val="10"/>
      <color rgb="FF000000"/>
      <name val="Tahoma"/>
      <family val="2"/>
      <charset val="162"/>
    </font>
    <font>
      <b/>
      <sz val="14"/>
      <color rgb="FF000000"/>
      <name val="Tahoma"/>
      <family val="2"/>
      <charset val="162"/>
    </font>
    <font>
      <b/>
      <sz val="14"/>
      <color rgb="FFC00000"/>
      <name val="Tahoma"/>
      <family val="2"/>
      <charset val="162"/>
    </font>
    <font>
      <b/>
      <sz val="10"/>
      <color rgb="FF000000"/>
      <name val="Tahoma"/>
      <family val="2"/>
      <charset val="162"/>
    </font>
    <font>
      <b/>
      <sz val="10"/>
      <color theme="1"/>
      <name val="Tahoma"/>
      <family val="2"/>
      <charset val="162"/>
    </font>
    <font>
      <b/>
      <sz val="10"/>
      <color rgb="FFC00000"/>
      <name val="Tahoma"/>
      <family val="2"/>
      <charset val="162"/>
    </font>
    <font>
      <b/>
      <sz val="10"/>
      <color rgb="FFFF0000"/>
      <name val="Tahoma"/>
      <family val="2"/>
      <charset val="162"/>
    </font>
    <font>
      <u/>
      <sz val="10"/>
      <color theme="10"/>
      <name val="Arimo"/>
    </font>
    <font>
      <u/>
      <sz val="10"/>
      <color theme="10"/>
      <name val="Tahoma"/>
      <family val="2"/>
      <charset val="162"/>
    </font>
    <font>
      <b/>
      <u/>
      <sz val="10"/>
      <color rgb="FFC00000"/>
      <name val="Tahoma"/>
      <family val="2"/>
      <charset val="162"/>
    </font>
    <font>
      <u/>
      <sz val="10"/>
      <color theme="1"/>
      <name val="Tahoma"/>
      <family val="2"/>
      <charset val="162"/>
    </font>
    <font>
      <b/>
      <u/>
      <sz val="10"/>
      <color rgb="FF000000"/>
      <name val="Tahoma"/>
      <family val="2"/>
      <charset val="162"/>
    </font>
    <font>
      <b/>
      <sz val="10"/>
      <name val="Tahoma"/>
      <family val="2"/>
      <charset val="162"/>
    </font>
    <font>
      <sz val="10"/>
      <name val="Tahoma"/>
      <family val="2"/>
      <charset val="162"/>
    </font>
    <font>
      <sz val="10"/>
      <color theme="1"/>
      <name val="Tahoma"/>
      <family val="2"/>
      <charset val="162"/>
    </font>
    <font>
      <u/>
      <sz val="10"/>
      <color rgb="FF000000"/>
      <name val="Tahoma"/>
      <family val="2"/>
      <charset val="162"/>
    </font>
    <font>
      <b/>
      <sz val="10"/>
      <color rgb="FF0000FF"/>
      <name val="Tahoma"/>
      <family val="2"/>
      <charset val="162"/>
    </font>
    <font>
      <b/>
      <sz val="11"/>
      <color rgb="FF000000"/>
      <name val="Tahoma"/>
      <family val="2"/>
      <charset val="162"/>
    </font>
    <font>
      <b/>
      <sz val="11"/>
      <color theme="1"/>
      <name val="Tahoma"/>
      <family val="2"/>
      <charset val="162"/>
    </font>
    <font>
      <sz val="11"/>
      <color rgb="FF000000"/>
      <name val="Tahoma"/>
      <family val="2"/>
      <charset val="162"/>
    </font>
    <font>
      <b/>
      <sz val="10"/>
      <color theme="4" tint="-0.249977111117893"/>
      <name val="Tahoma"/>
      <family val="2"/>
      <charset val="162"/>
    </font>
    <font>
      <sz val="10"/>
      <color theme="4" tint="-0.249977111117893"/>
      <name val="Tahoma"/>
      <family val="2"/>
      <charset val="162"/>
    </font>
    <font>
      <b/>
      <sz val="10"/>
      <color rgb="FFF05ADE"/>
      <name val="Tahoma"/>
      <family val="2"/>
      <charset val="162"/>
    </font>
    <font>
      <sz val="10"/>
      <color rgb="FFC00000"/>
      <name val="Tahoma"/>
      <family val="2"/>
      <charset val="162"/>
    </font>
    <font>
      <i/>
      <sz val="10"/>
      <color rgb="FFF05ADE"/>
      <name val="Tahoma"/>
      <family val="2"/>
      <charset val="162"/>
    </font>
    <font>
      <sz val="24"/>
      <color rgb="FF000000"/>
      <name val="Tahoma"/>
      <family val="2"/>
      <charset val="162"/>
    </font>
    <font>
      <b/>
      <sz val="12"/>
      <color rgb="FF000000"/>
      <name val="Tahoma"/>
      <family val="2"/>
      <charset val="162"/>
    </font>
    <font>
      <b/>
      <sz val="12"/>
      <color rgb="FFC00000"/>
      <name val="Tahoma"/>
      <family val="2"/>
      <charset val="162"/>
    </font>
    <font>
      <b/>
      <sz val="10"/>
      <color indexed="12"/>
      <name val="Tahoma"/>
      <family val="2"/>
      <charset val="162"/>
    </font>
    <font>
      <sz val="10"/>
      <color rgb="FFF05ADE"/>
      <name val="Tahoma"/>
      <family val="2"/>
      <charset val="162"/>
    </font>
    <font>
      <sz val="9"/>
      <color rgb="FF000000"/>
      <name val="Tahoma"/>
      <family val="2"/>
      <charset val="162"/>
    </font>
    <font>
      <sz val="8"/>
      <name val="Arimo"/>
    </font>
    <font>
      <b/>
      <sz val="10"/>
      <color theme="4" tint="-0.499984740745262"/>
      <name val="Tahoma"/>
      <family val="2"/>
      <charset val="162"/>
    </font>
    <font>
      <i/>
      <sz val="10"/>
      <color rgb="FF000000"/>
      <name val="Tahoma"/>
      <family val="2"/>
      <charset val="162"/>
    </font>
    <font>
      <b/>
      <i/>
      <sz val="10"/>
      <color rgb="FF0000FF"/>
      <name val="Tahoma"/>
      <family val="2"/>
      <charset val="162"/>
    </font>
    <font>
      <sz val="10"/>
      <color rgb="FF00B050"/>
      <name val="Tahoma"/>
      <family val="2"/>
      <charset val="162"/>
    </font>
    <font>
      <b/>
      <sz val="10"/>
      <color theme="9" tint="-0.249977111117893"/>
      <name val="Tahoma"/>
      <family val="2"/>
      <charset val="162"/>
    </font>
    <font>
      <sz val="10"/>
      <color theme="9" tint="-0.249977111117893"/>
      <name val="Tahoma"/>
      <family val="2"/>
      <charset val="162"/>
    </font>
  </fonts>
  <fills count="16">
    <fill>
      <patternFill patternType="none"/>
    </fill>
    <fill>
      <patternFill patternType="gray125"/>
    </fill>
    <fill>
      <patternFill patternType="solid">
        <fgColor theme="3"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0" tint="-0.24994659260841701"/>
        <bgColor indexed="64"/>
      </patternFill>
    </fill>
    <fill>
      <patternFill patternType="solid">
        <fgColor theme="0"/>
        <bgColor indexed="64"/>
      </patternFill>
    </fill>
    <fill>
      <patternFill patternType="solid">
        <fgColor rgb="FFFFCCFF"/>
        <bgColor indexed="64"/>
      </patternFill>
    </fill>
    <fill>
      <patternFill patternType="solid">
        <fgColor theme="4" tint="0.59999389629810485"/>
        <bgColor indexed="64"/>
      </patternFill>
    </fill>
  </fills>
  <borders count="8">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style="slantDashDot">
        <color auto="1"/>
      </top>
      <bottom style="slantDashDot">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slantDashDot">
        <color auto="1"/>
      </bottom>
      <diagonal/>
    </border>
    <border>
      <left style="medium">
        <color auto="1"/>
      </left>
      <right style="medium">
        <color auto="1"/>
      </right>
      <top/>
      <bottom/>
      <diagonal/>
    </border>
  </borders>
  <cellStyleXfs count="2">
    <xf numFmtId="0" fontId="0" fillId="0" borderId="0"/>
    <xf numFmtId="0" fontId="9" fillId="0" borderId="0" applyNumberFormat="0" applyFill="0" applyBorder="0" applyAlignment="0" applyProtection="0"/>
  </cellStyleXfs>
  <cellXfs count="198">
    <xf numFmtId="0" fontId="0" fillId="0" borderId="0" xfId="0"/>
    <xf numFmtId="0" fontId="2" fillId="0" borderId="0" xfId="0" applyFont="1"/>
    <xf numFmtId="0" fontId="5" fillId="2" borderId="2" xfId="0" applyFont="1" applyFill="1" applyBorder="1" applyAlignment="1">
      <alignment horizontal="justify" vertical="center" wrapText="1"/>
    </xf>
    <xf numFmtId="164" fontId="5" fillId="0" borderId="2" xfId="0" applyNumberFormat="1" applyFont="1" applyBorder="1"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xf>
    <xf numFmtId="0" fontId="2" fillId="0" borderId="2" xfId="0" applyFont="1" applyBorder="1" applyAlignment="1">
      <alignment horizontal="justify" vertical="center" wrapText="1"/>
    </xf>
    <xf numFmtId="0" fontId="14" fillId="0" borderId="2" xfId="0" applyFont="1" applyBorder="1" applyAlignment="1">
      <alignment horizontal="justify" vertical="center" wrapText="1"/>
    </xf>
    <xf numFmtId="0" fontId="15"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6" fillId="0" borderId="3" xfId="0" applyFont="1" applyBorder="1" applyAlignment="1">
      <alignment horizontal="center" vertical="center"/>
    </xf>
    <xf numFmtId="0" fontId="16" fillId="0" borderId="3" xfId="0" applyFont="1" applyBorder="1" applyAlignment="1">
      <alignment horizontal="justify" vertical="center" wrapText="1"/>
    </xf>
    <xf numFmtId="0" fontId="14" fillId="3" borderId="4" xfId="0" applyFont="1" applyFill="1" applyBorder="1" applyAlignment="1">
      <alignment horizontal="center" vertical="center"/>
    </xf>
    <xf numFmtId="0" fontId="15" fillId="0" borderId="0" xfId="0" applyFont="1"/>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2" fillId="0" borderId="5" xfId="0" applyFont="1" applyBorder="1" applyAlignment="1">
      <alignment horizontal="justify" vertical="center" wrapText="1"/>
    </xf>
    <xf numFmtId="0" fontId="6" fillId="0" borderId="2" xfId="0" applyFont="1" applyBorder="1" applyAlignment="1">
      <alignment horizontal="center" vertical="center" wrapText="1"/>
    </xf>
    <xf numFmtId="0" fontId="5" fillId="0" borderId="2" xfId="0" applyFont="1" applyBorder="1" applyAlignment="1">
      <alignment horizontal="justify" vertical="center" wrapText="1"/>
    </xf>
    <xf numFmtId="0" fontId="7" fillId="0" borderId="0" xfId="0" applyFont="1"/>
    <xf numFmtId="0" fontId="7" fillId="0" borderId="2" xfId="0" applyFont="1" applyBorder="1" applyAlignment="1">
      <alignment horizontal="justify" vertical="center" wrapText="1"/>
    </xf>
    <xf numFmtId="0" fontId="14" fillId="3" borderId="4" xfId="0" applyFont="1" applyFill="1" applyBorder="1" applyAlignment="1">
      <alignment horizontal="justify" vertical="center" wrapText="1"/>
    </xf>
    <xf numFmtId="0" fontId="14" fillId="0" borderId="0" xfId="0" applyFont="1"/>
    <xf numFmtId="0" fontId="6" fillId="0" borderId="5" xfId="0" applyFont="1" applyBorder="1" applyAlignment="1">
      <alignment horizontal="center" vertical="center" wrapText="1"/>
    </xf>
    <xf numFmtId="0" fontId="5" fillId="3" borderId="2" xfId="0" applyFont="1" applyFill="1" applyBorder="1" applyAlignment="1">
      <alignment horizontal="center" vertical="center"/>
    </xf>
    <xf numFmtId="0" fontId="5" fillId="0" borderId="0" xfId="0" applyFont="1" applyAlignment="1">
      <alignment horizontal="center"/>
    </xf>
    <xf numFmtId="0" fontId="6" fillId="0" borderId="0" xfId="0" applyFont="1" applyAlignment="1">
      <alignment horizontal="center"/>
    </xf>
    <xf numFmtId="0" fontId="2" fillId="0" borderId="0" xfId="0" applyFont="1" applyAlignment="1">
      <alignment horizontal="justify"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4" fillId="3" borderId="4"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wrapText="1"/>
    </xf>
    <xf numFmtId="164" fontId="5" fillId="0" borderId="5" xfId="0" applyNumberFormat="1" applyFont="1" applyBorder="1" applyAlignment="1">
      <alignment horizontal="center" vertical="center"/>
    </xf>
    <xf numFmtId="164" fontId="5" fillId="0" borderId="2" xfId="0" applyNumberFormat="1" applyFont="1" applyBorder="1" applyAlignment="1">
      <alignment horizontal="center" vertical="center" wrapText="1"/>
    </xf>
    <xf numFmtId="0" fontId="7" fillId="0" borderId="0" xfId="0" applyFont="1" applyAlignment="1">
      <alignment vertical="center"/>
    </xf>
    <xf numFmtId="164" fontId="5" fillId="3" borderId="4" xfId="0" applyNumberFormat="1" applyFont="1" applyFill="1" applyBorder="1" applyAlignment="1">
      <alignment horizontal="center" vertical="center"/>
    </xf>
    <xf numFmtId="164" fontId="6" fillId="0" borderId="2" xfId="0" applyNumberFormat="1" applyFont="1" applyBorder="1" applyAlignment="1">
      <alignment horizontal="center" vertical="center" wrapText="1"/>
    </xf>
    <xf numFmtId="0" fontId="5"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2" fillId="0" borderId="0" xfId="0" applyFont="1" applyAlignment="1">
      <alignment vertical="center"/>
    </xf>
    <xf numFmtId="0" fontId="0" fillId="0" borderId="0" xfId="0" pivotButton="1"/>
    <xf numFmtId="14" fontId="0" fillId="0" borderId="0" xfId="0" applyNumberFormat="1"/>
    <xf numFmtId="0" fontId="0" fillId="0" borderId="0" xfId="0" applyAlignment="1">
      <alignment horizontal="left"/>
    </xf>
    <xf numFmtId="0" fontId="14" fillId="0" borderId="2" xfId="0" applyFont="1" applyBorder="1" applyAlignment="1">
      <alignment horizontal="center" vertical="center"/>
    </xf>
    <xf numFmtId="0" fontId="5" fillId="4" borderId="4" xfId="0" applyFont="1" applyFill="1" applyBorder="1" applyAlignment="1">
      <alignment horizontal="center" vertical="center"/>
    </xf>
    <xf numFmtId="164" fontId="5" fillId="4" borderId="4" xfId="0" applyNumberFormat="1" applyFont="1" applyFill="1" applyBorder="1" applyAlignment="1">
      <alignment horizontal="center" vertical="center"/>
    </xf>
    <xf numFmtId="0" fontId="2" fillId="5" borderId="0" xfId="0" applyFont="1" applyFill="1"/>
    <xf numFmtId="0" fontId="5" fillId="6" borderId="3" xfId="0" applyFont="1" applyFill="1" applyBorder="1" applyAlignment="1">
      <alignment horizontal="center" vertical="center"/>
    </xf>
    <xf numFmtId="0" fontId="19" fillId="0" borderId="2" xfId="0" applyFont="1" applyBorder="1" applyAlignment="1">
      <alignment horizontal="center" vertical="center" wrapText="1"/>
    </xf>
    <xf numFmtId="0" fontId="20" fillId="0" borderId="2" xfId="0" applyFont="1" applyBorder="1" applyAlignment="1">
      <alignment horizontal="center" vertical="center"/>
    </xf>
    <xf numFmtId="0" fontId="21" fillId="0" borderId="2" xfId="0" applyFont="1" applyBorder="1" applyAlignment="1">
      <alignment horizontal="justify" vertical="center" wrapText="1"/>
    </xf>
    <xf numFmtId="0" fontId="19" fillId="0" borderId="2" xfId="0" applyFont="1" applyBorder="1" applyAlignment="1">
      <alignment horizontal="center" vertical="center"/>
    </xf>
    <xf numFmtId="164" fontId="5" fillId="7" borderId="2" xfId="0" applyNumberFormat="1" applyFont="1" applyFill="1" applyBorder="1" applyAlignment="1">
      <alignment horizontal="center" vertical="center"/>
    </xf>
    <xf numFmtId="0" fontId="5" fillId="7" borderId="2" xfId="0" applyFont="1" applyFill="1" applyBorder="1" applyAlignment="1">
      <alignment horizontal="center" vertical="center"/>
    </xf>
    <xf numFmtId="0" fontId="10" fillId="0" borderId="2" xfId="1" applyFont="1" applyFill="1" applyBorder="1" applyAlignment="1">
      <alignment horizontal="justify" vertical="center" wrapText="1"/>
    </xf>
    <xf numFmtId="164" fontId="5" fillId="7" borderId="3" xfId="0" applyNumberFormat="1" applyFont="1" applyFill="1" applyBorder="1" applyAlignment="1">
      <alignment horizontal="center" vertical="center"/>
    </xf>
    <xf numFmtId="164" fontId="5" fillId="7" borderId="5" xfId="0" applyNumberFormat="1" applyFont="1" applyFill="1" applyBorder="1" applyAlignment="1">
      <alignment horizontal="center" vertical="center"/>
    </xf>
    <xf numFmtId="0" fontId="5" fillId="7" borderId="5" xfId="0" applyFont="1" applyFill="1" applyBorder="1" applyAlignment="1">
      <alignment horizontal="center" vertical="center"/>
    </xf>
    <xf numFmtId="0" fontId="5" fillId="7" borderId="0" xfId="0" applyFont="1" applyFill="1" applyAlignment="1">
      <alignment horizontal="center"/>
    </xf>
    <xf numFmtId="164" fontId="5" fillId="7" borderId="2" xfId="0" applyNumberFormat="1" applyFont="1" applyFill="1" applyBorder="1" applyAlignment="1">
      <alignment horizontal="center" vertical="center" wrapText="1"/>
    </xf>
    <xf numFmtId="0" fontId="6" fillId="7" borderId="0" xfId="0" applyFont="1" applyFill="1" applyAlignment="1">
      <alignment horizontal="center"/>
    </xf>
    <xf numFmtId="0" fontId="5" fillId="3" borderId="4" xfId="0" applyFont="1" applyFill="1" applyBorder="1" applyAlignment="1">
      <alignment horizontal="center" vertical="center"/>
    </xf>
    <xf numFmtId="164"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164" fontId="22" fillId="7" borderId="2" xfId="0" applyNumberFormat="1" applyFont="1" applyFill="1" applyBorder="1" applyAlignment="1">
      <alignment horizontal="center" vertical="center"/>
    </xf>
    <xf numFmtId="0" fontId="22" fillId="7" borderId="2" xfId="0" applyFont="1" applyFill="1" applyBorder="1" applyAlignment="1">
      <alignment horizontal="center" vertical="center"/>
    </xf>
    <xf numFmtId="0" fontId="22" fillId="0" borderId="5" xfId="0" applyFont="1" applyBorder="1" applyAlignment="1">
      <alignment horizontal="center" vertical="center"/>
    </xf>
    <xf numFmtId="0" fontId="22" fillId="0" borderId="5" xfId="0" applyFont="1" applyBorder="1" applyAlignment="1">
      <alignment horizontal="center" vertical="center" wrapText="1"/>
    </xf>
    <xf numFmtId="0" fontId="22" fillId="0" borderId="3" xfId="0" applyFont="1" applyBorder="1" applyAlignment="1">
      <alignment horizontal="center" vertical="center"/>
    </xf>
    <xf numFmtId="0" fontId="23" fillId="0" borderId="0" xfId="0" applyFont="1"/>
    <xf numFmtId="0" fontId="7" fillId="8" borderId="2" xfId="0" applyFont="1" applyFill="1" applyBorder="1" applyAlignment="1">
      <alignment horizontal="center" vertical="center"/>
    </xf>
    <xf numFmtId="0" fontId="7" fillId="8" borderId="2" xfId="0" applyFont="1" applyFill="1" applyBorder="1" applyAlignment="1">
      <alignment horizontal="center" vertical="center" wrapText="1"/>
    </xf>
    <xf numFmtId="164" fontId="7" fillId="8" borderId="3" xfId="0" applyNumberFormat="1" applyFont="1" applyFill="1" applyBorder="1" applyAlignment="1">
      <alignment horizontal="center" vertical="center"/>
    </xf>
    <xf numFmtId="164" fontId="7" fillId="8" borderId="3" xfId="0" applyNumberFormat="1" applyFont="1" applyFill="1" applyBorder="1" applyAlignment="1">
      <alignment horizontal="center" vertical="center" wrapText="1"/>
    </xf>
    <xf numFmtId="0" fontId="7" fillId="8" borderId="3" xfId="0" applyFont="1" applyFill="1" applyBorder="1" applyAlignment="1">
      <alignment horizontal="justify" vertical="center" wrapText="1"/>
    </xf>
    <xf numFmtId="164" fontId="7" fillId="8" borderId="2" xfId="0" applyNumberFormat="1" applyFont="1" applyFill="1" applyBorder="1" applyAlignment="1">
      <alignment horizontal="center" vertical="center"/>
    </xf>
    <xf numFmtId="0" fontId="5" fillId="9" borderId="4" xfId="0" applyFont="1" applyFill="1" applyBorder="1" applyAlignment="1">
      <alignment horizontal="center" vertical="center"/>
    </xf>
    <xf numFmtId="0" fontId="22" fillId="0" borderId="2" xfId="0" applyFont="1" applyBorder="1" applyAlignment="1">
      <alignment horizontal="justify" vertical="center" wrapText="1"/>
    </xf>
    <xf numFmtId="164" fontId="5" fillId="9" borderId="4" xfId="0" applyNumberFormat="1" applyFont="1" applyFill="1" applyBorder="1" applyAlignment="1">
      <alignment horizontal="center" vertical="center"/>
    </xf>
    <xf numFmtId="0" fontId="5" fillId="9" borderId="4" xfId="0" applyFont="1" applyFill="1" applyBorder="1" applyAlignment="1">
      <alignment horizontal="center" vertical="center" wrapText="1"/>
    </xf>
    <xf numFmtId="0" fontId="6" fillId="9" borderId="4" xfId="0" applyFont="1" applyFill="1" applyBorder="1" applyAlignment="1">
      <alignment horizontal="center" vertical="center"/>
    </xf>
    <xf numFmtId="164" fontId="5" fillId="10" borderId="2" xfId="0" applyNumberFormat="1" applyFont="1" applyFill="1" applyBorder="1" applyAlignment="1">
      <alignment horizontal="center" vertical="center"/>
    </xf>
    <xf numFmtId="0" fontId="5" fillId="10" borderId="2" xfId="0" applyFont="1" applyFill="1" applyBorder="1" applyAlignment="1">
      <alignment horizontal="center" vertical="center"/>
    </xf>
    <xf numFmtId="0" fontId="5" fillId="10" borderId="3" xfId="0" applyFont="1" applyFill="1" applyBorder="1" applyAlignment="1">
      <alignment horizontal="center" vertical="center"/>
    </xf>
    <xf numFmtId="0" fontId="5" fillId="10" borderId="3" xfId="0" applyFont="1" applyFill="1" applyBorder="1" applyAlignment="1">
      <alignment horizontal="center" vertical="center" wrapText="1"/>
    </xf>
    <xf numFmtId="0" fontId="6" fillId="10" borderId="3" xfId="0" applyFont="1" applyFill="1" applyBorder="1" applyAlignment="1">
      <alignment horizontal="center" vertical="center"/>
    </xf>
    <xf numFmtId="0" fontId="16" fillId="10" borderId="3" xfId="0" applyFont="1" applyFill="1" applyBorder="1" applyAlignment="1">
      <alignment horizontal="justify" vertical="center" wrapText="1"/>
    </xf>
    <xf numFmtId="164" fontId="5" fillId="10" borderId="3" xfId="0" applyNumberFormat="1" applyFont="1" applyFill="1" applyBorder="1" applyAlignment="1">
      <alignment horizontal="center" vertical="center"/>
    </xf>
    <xf numFmtId="164" fontId="5" fillId="8" borderId="4" xfId="0" applyNumberFormat="1" applyFont="1" applyFill="1" applyBorder="1" applyAlignment="1">
      <alignment horizontal="center" vertical="center"/>
    </xf>
    <xf numFmtId="0" fontId="5" fillId="8" borderId="4" xfId="0" applyFont="1" applyFill="1" applyBorder="1" applyAlignment="1">
      <alignment horizontal="center" vertical="center"/>
    </xf>
    <xf numFmtId="164" fontId="8" fillId="8" borderId="2" xfId="0" applyNumberFormat="1" applyFont="1" applyFill="1" applyBorder="1" applyAlignment="1">
      <alignment horizontal="center" vertical="center"/>
    </xf>
    <xf numFmtId="0" fontId="8" fillId="8" borderId="2" xfId="0" applyFont="1" applyFill="1" applyBorder="1" applyAlignment="1">
      <alignment horizontal="center" vertical="center"/>
    </xf>
    <xf numFmtId="164" fontId="5" fillId="7" borderId="5" xfId="0" applyNumberFormat="1" applyFont="1" applyFill="1" applyBorder="1" applyAlignment="1">
      <alignment horizontal="center" vertical="center" wrapText="1"/>
    </xf>
    <xf numFmtId="0" fontId="5" fillId="7" borderId="0" xfId="0" applyFont="1" applyFill="1" applyAlignment="1">
      <alignment horizontal="center" wrapText="1"/>
    </xf>
    <xf numFmtId="164" fontId="24" fillId="10" borderId="2" xfId="0" applyNumberFormat="1" applyFont="1" applyFill="1" applyBorder="1" applyAlignment="1">
      <alignment horizontal="center" vertical="center"/>
    </xf>
    <xf numFmtId="0" fontId="24" fillId="10" borderId="2" xfId="0" applyFont="1" applyFill="1" applyBorder="1" applyAlignment="1">
      <alignment horizontal="center" vertical="center"/>
    </xf>
    <xf numFmtId="0" fontId="24" fillId="10" borderId="2" xfId="0" applyFont="1" applyFill="1" applyBorder="1" applyAlignment="1">
      <alignment horizontal="center" vertical="center" wrapText="1"/>
    </xf>
    <xf numFmtId="164" fontId="24" fillId="10" borderId="2" xfId="0" applyNumberFormat="1" applyFont="1" applyFill="1" applyBorder="1" applyAlignment="1">
      <alignment horizontal="center" vertical="center" wrapText="1"/>
    </xf>
    <xf numFmtId="0" fontId="24" fillId="10" borderId="2" xfId="0" applyFont="1" applyFill="1" applyBorder="1" applyAlignment="1">
      <alignment horizontal="justify" vertical="center" wrapText="1"/>
    </xf>
    <xf numFmtId="164" fontId="5" fillId="10" borderId="2" xfId="0" applyNumberFormat="1" applyFont="1" applyFill="1" applyBorder="1" applyAlignment="1">
      <alignment horizontal="center" vertical="center" wrapText="1"/>
    </xf>
    <xf numFmtId="0" fontId="3" fillId="0" borderId="1" xfId="0" applyFont="1" applyBorder="1" applyAlignment="1">
      <alignment vertical="center" wrapText="1"/>
    </xf>
    <xf numFmtId="0" fontId="5" fillId="9" borderId="4" xfId="0" applyFont="1" applyFill="1" applyBorder="1" applyAlignment="1">
      <alignment horizontal="justify" vertical="center" wrapText="1"/>
    </xf>
    <xf numFmtId="0" fontId="7" fillId="8" borderId="3" xfId="0" applyFont="1" applyFill="1" applyBorder="1" applyAlignment="1">
      <alignment horizontal="center" vertical="center"/>
    </xf>
    <xf numFmtId="0" fontId="7" fillId="8" borderId="3" xfId="0" applyFont="1" applyFill="1" applyBorder="1" applyAlignment="1">
      <alignment horizontal="center" vertical="center" wrapText="1"/>
    </xf>
    <xf numFmtId="0" fontId="7" fillId="8" borderId="5" xfId="0" applyFont="1" applyFill="1" applyBorder="1" applyAlignment="1">
      <alignment horizontal="center" vertical="center"/>
    </xf>
    <xf numFmtId="0" fontId="7" fillId="8" borderId="5" xfId="0" applyFont="1" applyFill="1" applyBorder="1" applyAlignment="1">
      <alignment horizontal="center" vertical="center" wrapText="1"/>
    </xf>
    <xf numFmtId="0" fontId="7" fillId="8" borderId="2" xfId="0" applyFont="1" applyFill="1" applyBorder="1" applyAlignment="1">
      <alignment horizontal="justify" vertical="center" wrapText="1"/>
    </xf>
    <xf numFmtId="0" fontId="25" fillId="0" borderId="0" xfId="0" applyFont="1"/>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xf>
    <xf numFmtId="164" fontId="6" fillId="3" borderId="4" xfId="0" applyNumberFormat="1" applyFont="1" applyFill="1" applyBorder="1" applyAlignment="1">
      <alignment horizontal="center" vertical="center" wrapText="1"/>
    </xf>
    <xf numFmtId="0" fontId="5" fillId="3" borderId="4" xfId="0" applyFont="1" applyFill="1" applyBorder="1" applyAlignment="1">
      <alignment horizontal="justify" vertical="center" wrapText="1"/>
    </xf>
    <xf numFmtId="0" fontId="6" fillId="9" borderId="4" xfId="0" applyFont="1" applyFill="1" applyBorder="1" applyAlignment="1">
      <alignment horizontal="justify" vertical="center" wrapText="1"/>
    </xf>
    <xf numFmtId="0" fontId="5" fillId="0" borderId="0" xfId="0" applyFont="1"/>
    <xf numFmtId="164" fontId="5" fillId="11" borderId="2" xfId="0" applyNumberFormat="1" applyFont="1" applyFill="1" applyBorder="1" applyAlignment="1">
      <alignment horizontal="center" vertical="center"/>
    </xf>
    <xf numFmtId="0" fontId="5" fillId="11" borderId="2" xfId="0" applyFont="1" applyFill="1" applyBorder="1" applyAlignment="1">
      <alignment horizontal="center" vertical="center"/>
    </xf>
    <xf numFmtId="164" fontId="5" fillId="3" borderId="6" xfId="0" applyNumberFormat="1" applyFont="1" applyFill="1" applyBorder="1" applyAlignment="1">
      <alignment horizontal="center" vertical="center"/>
    </xf>
    <xf numFmtId="0" fontId="5" fillId="3" borderId="6"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6" xfId="0" applyFont="1" applyFill="1" applyBorder="1" applyAlignment="1">
      <alignment horizontal="center" vertical="center" wrapText="1"/>
    </xf>
    <xf numFmtId="164" fontId="5" fillId="3" borderId="6" xfId="0" applyNumberFormat="1" applyFont="1" applyFill="1" applyBorder="1" applyAlignment="1">
      <alignment horizontal="center" vertical="center" wrapText="1"/>
    </xf>
    <xf numFmtId="0" fontId="15" fillId="3" borderId="6" xfId="0" applyFont="1" applyFill="1" applyBorder="1" applyAlignment="1">
      <alignment horizontal="justify" vertical="center" wrapText="1"/>
    </xf>
    <xf numFmtId="164" fontId="5" fillId="9" borderId="6" xfId="0" applyNumberFormat="1" applyFont="1" applyFill="1" applyBorder="1" applyAlignment="1">
      <alignment horizontal="center" vertical="center" wrapText="1"/>
    </xf>
    <xf numFmtId="164" fontId="5" fillId="9" borderId="6" xfId="0" applyNumberFormat="1" applyFont="1" applyFill="1" applyBorder="1" applyAlignment="1">
      <alignment horizontal="center" vertical="center"/>
    </xf>
    <xf numFmtId="164" fontId="7" fillId="8" borderId="2" xfId="0" applyNumberFormat="1" applyFont="1" applyFill="1" applyBorder="1" applyAlignment="1">
      <alignment horizontal="center" vertical="center" wrapText="1"/>
    </xf>
    <xf numFmtId="0" fontId="5" fillId="9" borderId="6" xfId="0" applyFont="1" applyFill="1" applyBorder="1" applyAlignment="1">
      <alignment horizontal="center" vertical="center"/>
    </xf>
    <xf numFmtId="0" fontId="5" fillId="9" borderId="6" xfId="0" applyFont="1" applyFill="1" applyBorder="1" applyAlignment="1">
      <alignment horizontal="center" vertical="center" wrapText="1"/>
    </xf>
    <xf numFmtId="164" fontId="5" fillId="7" borderId="6" xfId="0" applyNumberFormat="1" applyFont="1" applyFill="1" applyBorder="1" applyAlignment="1">
      <alignment horizontal="center" vertical="center" wrapText="1"/>
    </xf>
    <xf numFmtId="0" fontId="6" fillId="9" borderId="6" xfId="0" applyFont="1" applyFill="1" applyBorder="1" applyAlignment="1">
      <alignment horizontal="center" vertical="center"/>
    </xf>
    <xf numFmtId="164" fontId="6" fillId="9" borderId="6" xfId="0" applyNumberFormat="1" applyFont="1" applyFill="1" applyBorder="1" applyAlignment="1">
      <alignment horizontal="center" vertical="center" wrapText="1"/>
    </xf>
    <xf numFmtId="164" fontId="5" fillId="7" borderId="6" xfId="0" applyNumberFormat="1" applyFont="1" applyFill="1" applyBorder="1" applyAlignment="1">
      <alignment horizontal="center" vertical="center"/>
    </xf>
    <xf numFmtId="0" fontId="5" fillId="9" borderId="6" xfId="0" applyFont="1" applyFill="1" applyBorder="1" applyAlignment="1">
      <alignment horizontal="justify" vertical="center" wrapText="1"/>
    </xf>
    <xf numFmtId="0" fontId="27" fillId="0" borderId="0" xfId="0" applyFont="1"/>
    <xf numFmtId="164" fontId="6" fillId="0" borderId="2" xfId="0" applyNumberFormat="1" applyFont="1" applyBorder="1" applyAlignment="1">
      <alignment horizontal="center" vertical="center"/>
    </xf>
    <xf numFmtId="0" fontId="7" fillId="11" borderId="2" xfId="0" applyFont="1" applyFill="1" applyBorder="1" applyAlignment="1">
      <alignment horizontal="center" vertical="center"/>
    </xf>
    <xf numFmtId="0" fontId="7" fillId="11" borderId="2" xfId="0" applyFont="1" applyFill="1" applyBorder="1" applyAlignment="1">
      <alignment horizontal="center" vertical="center" wrapText="1"/>
    </xf>
    <xf numFmtId="164" fontId="7" fillId="11" borderId="2" xfId="0" applyNumberFormat="1" applyFont="1" applyFill="1" applyBorder="1" applyAlignment="1">
      <alignment horizontal="center" vertical="center" wrapText="1"/>
    </xf>
    <xf numFmtId="0" fontId="5" fillId="10" borderId="2" xfId="0" applyFont="1" applyFill="1" applyBorder="1" applyAlignment="1">
      <alignment horizontal="center" vertical="center" wrapText="1"/>
    </xf>
    <xf numFmtId="0" fontId="6" fillId="10" borderId="2" xfId="0" applyFont="1" applyFill="1" applyBorder="1" applyAlignment="1">
      <alignment horizontal="center" vertical="center"/>
    </xf>
    <xf numFmtId="0" fontId="16" fillId="10" borderId="2" xfId="0" applyFont="1" applyFill="1" applyBorder="1" applyAlignment="1">
      <alignment horizontal="justify" vertical="center" wrapText="1"/>
    </xf>
    <xf numFmtId="0" fontId="14" fillId="3" borderId="2" xfId="0" applyFont="1" applyFill="1" applyBorder="1" applyAlignment="1">
      <alignment horizontal="center" vertical="center"/>
    </xf>
    <xf numFmtId="0" fontId="14" fillId="3" borderId="2" xfId="0" applyFont="1" applyFill="1" applyBorder="1" applyAlignment="1">
      <alignment horizontal="center" vertical="center" wrapText="1"/>
    </xf>
    <xf numFmtId="164" fontId="5" fillId="3" borderId="2" xfId="0" applyNumberFormat="1" applyFont="1" applyFill="1" applyBorder="1" applyAlignment="1">
      <alignment horizontal="center" vertical="center"/>
    </xf>
    <xf numFmtId="0" fontId="22" fillId="0" borderId="2" xfId="0" applyFont="1" applyBorder="1" applyAlignment="1">
      <alignment horizontal="center" vertical="center" wrapText="1"/>
    </xf>
    <xf numFmtId="0" fontId="5" fillId="9" borderId="2" xfId="0" applyFont="1" applyFill="1" applyBorder="1" applyAlignment="1">
      <alignment horizontal="center" vertical="center"/>
    </xf>
    <xf numFmtId="0" fontId="5" fillId="9" borderId="2" xfId="0" applyFont="1" applyFill="1" applyBorder="1" applyAlignment="1">
      <alignment horizontal="center" vertical="center" wrapText="1"/>
    </xf>
    <xf numFmtId="0" fontId="6" fillId="9" borderId="2" xfId="0" applyFont="1" applyFill="1" applyBorder="1" applyAlignment="1">
      <alignment horizontal="center" vertical="center"/>
    </xf>
    <xf numFmtId="164" fontId="5" fillId="9" borderId="2" xfId="0" applyNumberFormat="1" applyFont="1" applyFill="1" applyBorder="1" applyAlignment="1">
      <alignment horizontal="center" vertical="center"/>
    </xf>
    <xf numFmtId="0" fontId="5" fillId="9" borderId="2" xfId="0" applyFont="1" applyFill="1" applyBorder="1" applyAlignment="1">
      <alignment horizontal="justify" vertical="center" wrapText="1"/>
    </xf>
    <xf numFmtId="0" fontId="14" fillId="3" borderId="2" xfId="0" applyFont="1" applyFill="1" applyBorder="1" applyAlignment="1">
      <alignment horizontal="justify" vertical="center" wrapText="1"/>
    </xf>
    <xf numFmtId="0" fontId="6" fillId="9" borderId="2" xfId="0" applyFont="1" applyFill="1" applyBorder="1" applyAlignment="1">
      <alignment horizontal="justify" vertical="center" wrapText="1"/>
    </xf>
    <xf numFmtId="0" fontId="5" fillId="3" borderId="2" xfId="0" applyFont="1" applyFill="1" applyBorder="1" applyAlignment="1">
      <alignment horizontal="center" vertical="center" wrapText="1"/>
    </xf>
    <xf numFmtId="0" fontId="6" fillId="3" borderId="2" xfId="0" applyFont="1" applyFill="1" applyBorder="1" applyAlignment="1">
      <alignment horizontal="center" vertical="center"/>
    </xf>
    <xf numFmtId="164" fontId="6" fillId="3" borderId="2" xfId="0" applyNumberFormat="1" applyFont="1" applyFill="1" applyBorder="1" applyAlignment="1">
      <alignment horizontal="center" vertical="center" wrapText="1"/>
    </xf>
    <xf numFmtId="0" fontId="5" fillId="3" borderId="2" xfId="0" applyFont="1" applyFill="1" applyBorder="1" applyAlignment="1">
      <alignment horizontal="justify" vertical="center" wrapText="1"/>
    </xf>
    <xf numFmtId="0" fontId="5" fillId="12" borderId="2" xfId="0" applyFont="1" applyFill="1" applyBorder="1" applyAlignment="1">
      <alignment horizontal="center" vertical="center"/>
    </xf>
    <xf numFmtId="0" fontId="5" fillId="12" borderId="2" xfId="0" applyFont="1" applyFill="1" applyBorder="1" applyAlignment="1">
      <alignment horizontal="center" vertical="center" wrapText="1"/>
    </xf>
    <xf numFmtId="0" fontId="6" fillId="12" borderId="2" xfId="0" applyFont="1" applyFill="1" applyBorder="1" applyAlignment="1">
      <alignment horizontal="center" vertical="center"/>
    </xf>
    <xf numFmtId="164" fontId="6" fillId="12" borderId="2" xfId="0" applyNumberFormat="1" applyFont="1" applyFill="1" applyBorder="1" applyAlignment="1">
      <alignment horizontal="center" vertical="center" wrapText="1"/>
    </xf>
    <xf numFmtId="0" fontId="5" fillId="12" borderId="2" xfId="0" applyFont="1" applyFill="1" applyBorder="1" applyAlignment="1">
      <alignment horizontal="justify" vertical="center" wrapText="1"/>
    </xf>
    <xf numFmtId="0" fontId="6" fillId="0" borderId="2" xfId="0" applyFont="1" applyBorder="1" applyAlignment="1">
      <alignment horizontal="justify" vertical="center" wrapText="1"/>
    </xf>
    <xf numFmtId="0" fontId="2" fillId="0" borderId="2" xfId="0" applyFont="1" applyBorder="1" applyAlignment="1">
      <alignment vertical="center" wrapText="1"/>
    </xf>
    <xf numFmtId="164" fontId="5" fillId="13" borderId="2" xfId="0" applyNumberFormat="1" applyFont="1" applyFill="1" applyBorder="1" applyAlignment="1">
      <alignment horizontal="center" vertical="center"/>
    </xf>
    <xf numFmtId="0" fontId="10" fillId="13" borderId="2" xfId="1" applyFont="1" applyFill="1" applyBorder="1" applyAlignment="1">
      <alignment horizontal="justify" vertical="center" wrapText="1"/>
    </xf>
    <xf numFmtId="164" fontId="22" fillId="13" borderId="2" xfId="0" applyNumberFormat="1" applyFont="1" applyFill="1" applyBorder="1" applyAlignment="1">
      <alignment horizontal="center" vertical="center"/>
    </xf>
    <xf numFmtId="0" fontId="22" fillId="13" borderId="2" xfId="0" applyFont="1" applyFill="1" applyBorder="1" applyAlignment="1">
      <alignment horizontal="justify" vertical="center" wrapText="1"/>
    </xf>
    <xf numFmtId="0" fontId="2" fillId="13" borderId="2" xfId="0" applyFont="1" applyFill="1" applyBorder="1" applyAlignment="1">
      <alignment horizontal="justify" vertical="center" wrapText="1"/>
    </xf>
    <xf numFmtId="0" fontId="6" fillId="14" borderId="0" xfId="0" applyFont="1" applyFill="1" applyAlignment="1">
      <alignment horizontal="center"/>
    </xf>
    <xf numFmtId="0" fontId="32" fillId="0" borderId="0" xfId="0" applyFont="1"/>
    <xf numFmtId="164" fontId="7" fillId="0" borderId="2" xfId="0" applyNumberFormat="1" applyFont="1" applyBorder="1" applyAlignment="1">
      <alignment horizontal="center" vertical="center"/>
    </xf>
    <xf numFmtId="0" fontId="14" fillId="15" borderId="2" xfId="0" applyFont="1" applyFill="1" applyBorder="1" applyAlignment="1">
      <alignment horizontal="center" vertical="center"/>
    </xf>
    <xf numFmtId="0" fontId="5" fillId="15" borderId="2" xfId="0" applyFont="1" applyFill="1" applyBorder="1" applyAlignment="1">
      <alignment horizontal="center" vertical="center" wrapText="1"/>
    </xf>
    <xf numFmtId="0" fontId="5" fillId="15" borderId="2" xfId="0" applyFont="1" applyFill="1" applyBorder="1" applyAlignment="1">
      <alignment horizontal="center" vertical="center"/>
    </xf>
    <xf numFmtId="0" fontId="6" fillId="15" borderId="2" xfId="0" applyFont="1" applyFill="1" applyBorder="1" applyAlignment="1">
      <alignment horizontal="center" vertical="center" wrapText="1"/>
    </xf>
    <xf numFmtId="164" fontId="5" fillId="15" borderId="2" xfId="0" applyNumberFormat="1" applyFont="1" applyFill="1" applyBorder="1" applyAlignment="1">
      <alignment horizontal="center" vertical="center"/>
    </xf>
    <xf numFmtId="0" fontId="5" fillId="15" borderId="2" xfId="0" applyFont="1" applyFill="1" applyBorder="1" applyAlignment="1">
      <alignment horizontal="justify" vertical="center" wrapText="1"/>
    </xf>
    <xf numFmtId="0" fontId="7" fillId="0" borderId="2" xfId="0" applyFont="1" applyBorder="1" applyAlignment="1">
      <alignment horizontal="center" vertical="center"/>
    </xf>
    <xf numFmtId="0" fontId="7" fillId="7" borderId="2" xfId="0" applyFont="1" applyFill="1" applyBorder="1" applyAlignment="1">
      <alignment horizontal="center" vertical="center"/>
    </xf>
    <xf numFmtId="164" fontId="7" fillId="7" borderId="2" xfId="0" applyNumberFormat="1" applyFont="1" applyFill="1" applyBorder="1" applyAlignment="1">
      <alignment horizontal="center" vertical="center" wrapText="1"/>
    </xf>
    <xf numFmtId="0" fontId="34" fillId="13" borderId="2" xfId="0" applyFont="1" applyFill="1" applyBorder="1" applyAlignment="1">
      <alignment horizontal="center" vertical="center"/>
    </xf>
    <xf numFmtId="164" fontId="34" fillId="13" borderId="2" xfId="0" applyNumberFormat="1" applyFont="1" applyFill="1" applyBorder="1" applyAlignment="1">
      <alignment horizontal="center" vertical="center"/>
    </xf>
    <xf numFmtId="0" fontId="34" fillId="13" borderId="2" xfId="0" applyFont="1" applyFill="1" applyBorder="1" applyAlignment="1">
      <alignment horizontal="justify" vertical="center" wrapText="1"/>
    </xf>
    <xf numFmtId="0" fontId="34" fillId="13" borderId="2" xfId="0" applyFont="1" applyFill="1" applyBorder="1" applyAlignment="1">
      <alignment horizontal="center" vertical="center" wrapText="1"/>
    </xf>
    <xf numFmtId="0" fontId="34" fillId="0" borderId="2" xfId="0" applyFont="1" applyBorder="1" applyAlignment="1">
      <alignment horizontal="center" vertical="center"/>
    </xf>
    <xf numFmtId="0" fontId="34" fillId="0" borderId="2" xfId="0" applyFont="1" applyBorder="1" applyAlignment="1">
      <alignment horizontal="center" vertical="center" wrapText="1"/>
    </xf>
    <xf numFmtId="49" fontId="5" fillId="10" borderId="2" xfId="0" applyNumberFormat="1" applyFont="1" applyFill="1" applyBorder="1" applyAlignment="1">
      <alignment horizontal="center" vertical="center"/>
    </xf>
    <xf numFmtId="0" fontId="37" fillId="0" borderId="0" xfId="0" applyFont="1"/>
    <xf numFmtId="49" fontId="22" fillId="13" borderId="2" xfId="0" applyNumberFormat="1" applyFont="1" applyFill="1" applyBorder="1" applyAlignment="1">
      <alignment horizontal="center" vertical="center"/>
    </xf>
    <xf numFmtId="164" fontId="38" fillId="0" borderId="2" xfId="0" applyNumberFormat="1" applyFont="1" applyBorder="1" applyAlignment="1">
      <alignment horizontal="center" vertical="center" wrapText="1"/>
    </xf>
    <xf numFmtId="0" fontId="38" fillId="0" borderId="2" xfId="0" applyFont="1" applyBorder="1" applyAlignment="1">
      <alignment horizontal="center" vertical="center"/>
    </xf>
    <xf numFmtId="164" fontId="38" fillId="0" borderId="2" xfId="0" applyNumberFormat="1"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textRotation="90" wrapText="1"/>
    </xf>
    <xf numFmtId="0" fontId="3" fillId="0" borderId="2" xfId="0" applyFont="1" applyBorder="1" applyAlignment="1">
      <alignment horizontal="center" vertical="center" textRotation="90"/>
    </xf>
    <xf numFmtId="0" fontId="3" fillId="0" borderId="3"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5" xfId="0" applyFont="1" applyBorder="1" applyAlignment="1">
      <alignment horizontal="center" vertical="center" textRotation="90" wrapText="1"/>
    </xf>
  </cellXfs>
  <cellStyles count="2">
    <cellStyle name="Köprü" xfId="1" builtinId="8"/>
    <cellStyle name="Normal" xfId="0" builtinId="0"/>
  </cellStyles>
  <dxfs count="3">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FF"/>
      <color rgb="FFF05ADE"/>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5</xdr:col>
      <xdr:colOff>883227</xdr:colOff>
      <xdr:row>0</xdr:row>
      <xdr:rowOff>155864</xdr:rowOff>
    </xdr:from>
    <xdr:to>
      <xdr:col>6</xdr:col>
      <xdr:colOff>848590</xdr:colOff>
      <xdr:row>0</xdr:row>
      <xdr:rowOff>1368136</xdr:rowOff>
    </xdr:to>
    <xdr:pic>
      <xdr:nvPicPr>
        <xdr:cNvPr id="3" name="Resim 2">
          <a:extLst>
            <a:ext uri="{FF2B5EF4-FFF2-40B4-BE49-F238E27FC236}">
              <a16:creationId xmlns:a16="http://schemas.microsoft.com/office/drawing/2014/main" id="{52CBBA41-5EAC-4022-BE6C-C2A1C380CA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68591" y="155864"/>
          <a:ext cx="1212272" cy="12122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362857</xdr:colOff>
      <xdr:row>0</xdr:row>
      <xdr:rowOff>145144</xdr:rowOff>
    </xdr:from>
    <xdr:to>
      <xdr:col>1</xdr:col>
      <xdr:colOff>1360715</xdr:colOff>
      <xdr:row>0</xdr:row>
      <xdr:rowOff>1145805</xdr:rowOff>
    </xdr:to>
    <xdr:pic>
      <xdr:nvPicPr>
        <xdr:cNvPr id="2" name="Resim 1">
          <a:extLst>
            <a:ext uri="{FF2B5EF4-FFF2-40B4-BE49-F238E27FC236}">
              <a16:creationId xmlns:a16="http://schemas.microsoft.com/office/drawing/2014/main" id="{3D05DA35-D8F3-47A5-81B2-192DBC5F743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0071" y="145144"/>
          <a:ext cx="997858" cy="100066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843231</xdr:colOff>
      <xdr:row>0</xdr:row>
      <xdr:rowOff>57316</xdr:rowOff>
    </xdr:from>
    <xdr:to>
      <xdr:col>2</xdr:col>
      <xdr:colOff>380588</xdr:colOff>
      <xdr:row>0</xdr:row>
      <xdr:rowOff>1200316</xdr:rowOff>
    </xdr:to>
    <xdr:pic>
      <xdr:nvPicPr>
        <xdr:cNvPr id="2" name="Resim 1">
          <a:extLst>
            <a:ext uri="{FF2B5EF4-FFF2-40B4-BE49-F238E27FC236}">
              <a16:creationId xmlns:a16="http://schemas.microsoft.com/office/drawing/2014/main" id="{06CDAECD-C351-41BF-93CC-2823738D06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09140" y="57316"/>
          <a:ext cx="1211448" cy="1143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557068</xdr:colOff>
      <xdr:row>0</xdr:row>
      <xdr:rowOff>72157</xdr:rowOff>
    </xdr:from>
    <xdr:to>
      <xdr:col>2</xdr:col>
      <xdr:colOff>1489747</xdr:colOff>
      <xdr:row>0</xdr:row>
      <xdr:rowOff>1042936</xdr:rowOff>
    </xdr:to>
    <xdr:pic>
      <xdr:nvPicPr>
        <xdr:cNvPr id="2" name="Resim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2693" y="72157"/>
          <a:ext cx="932679" cy="970779"/>
        </a:xfrm>
        <a:prstGeom prst="rect">
          <a:avLst/>
        </a:prstGeom>
      </xdr:spPr>
    </xdr:pic>
    <xdr:clientData/>
  </xdr:twoCellAnchor>
  <xdr:twoCellAnchor editAs="oneCell">
    <xdr:from>
      <xdr:col>7</xdr:col>
      <xdr:colOff>453160</xdr:colOff>
      <xdr:row>0</xdr:row>
      <xdr:rowOff>89475</xdr:rowOff>
    </xdr:from>
    <xdr:to>
      <xdr:col>7</xdr:col>
      <xdr:colOff>1385839</xdr:colOff>
      <xdr:row>0</xdr:row>
      <xdr:rowOff>1060254</xdr:rowOff>
    </xdr:to>
    <xdr:pic>
      <xdr:nvPicPr>
        <xdr:cNvPr id="3" name="Resi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87410" y="89475"/>
          <a:ext cx="932679" cy="97077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Users/Supervisor/AppData/Roaming/Microsoft/Excel/2024-2025%20YT&#220;%20E&#287;itim-&#214;&#287;retim%20Y&#305;l&#305;%20Akademik%20Takvimi%20(Taslak)-GE&#199;&#304;&#350;LER%20YAPILDI%20(version%201).xlsb"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upervisor" refreshedDate="44347.536394560186" createdVersion="6" refreshedVersion="6" minRefreshableVersion="3" recordCount="674" xr:uid="{00000000-000A-0000-FFFF-FFFF02000000}">
  <cacheSource type="worksheet">
    <worksheetSource ref="C2:N1048576" sheet="başlangıçlar-tatiller" r:id="rId2"/>
  </cacheSource>
  <cacheFields count="11">
    <cacheField name="2021 TARİH" numFmtId="0">
      <sharedItems containsNonDate="0" containsDate="1" containsString="0" containsBlank="1" minDate="2021-07-01T00:00:00" maxDate="2022-10-04T00:00:00"/>
    </cacheField>
    <cacheField name="HANGİ HAFTA" numFmtId="0">
      <sharedItems containsString="0" containsBlank="1" containsNumber="1" containsInteger="1" minValue="0" maxValue="53"/>
    </cacheField>
    <cacheField name="2020 TARİH" numFmtId="0">
      <sharedItems containsDate="1" containsBlank="1" containsMixedTypes="1" minDate="2020-07-13T00:00:00" maxDate="2022-07-28T00:00:00"/>
    </cacheField>
    <cacheField name="HANGİ HAFTA2" numFmtId="0">
      <sharedItems containsString="0" containsBlank="1" containsNumber="1" containsInteger="1" minValue="0" maxValue="53"/>
    </cacheField>
    <cacheField name="AKADEMİK DÖNEM" numFmtId="0">
      <sharedItems containsBlank="1" count="15">
        <s v="Güz-Başlangıç"/>
        <s v="Güz"/>
        <s v="Güz-Tatil"/>
        <s v="Güz "/>
        <s v="Ek Sınav"/>
        <s v="Bahar-Başlangıç"/>
        <m/>
        <s v="Bahar"/>
        <s v="Bahar-Tatil"/>
        <s v="Bahar "/>
        <s v="Yaz"/>
        <s v="Mezuniyet Törenleri"/>
        <s v="2022-2023 _x000a_Güz Yarıyılı"/>
        <s v="YTÜ İçi Yatay Geçiş, YTÜ Dışından Yatay Geçiş, ÇAP"/>
        <s v="Merkezi Yatay Geçiş"/>
      </sharedItems>
    </cacheField>
    <cacheField name="KATEGORİ" numFmtId="0">
      <sharedItems containsBlank="1" count="69">
        <s v="İlk Kayıt"/>
        <s v="Ders Programlarının İlan Edilmesi"/>
        <m/>
        <s v="İngilizce Yeterlik Sınavı (İYS)-Duyuru"/>
        <s v="İngilizce Yeterlik Sınavı (İYS)-Kayıtlı Öğrenciler İçin"/>
        <s v="Fransızca Yeterlik Sınavı (FYS) Duyuru"/>
        <s v="Fransızca Yeterlik Sınavı (FYS) Yazılı Sınav"/>
        <s v="Fransızca Yeterlik Sınavı-Sözlü (FYS)"/>
        <s v="Önceki Öğrenmenin Tanınması-Tüm Öğrenciler İçin Başvuru"/>
        <s v="Önceki Öğrenmenin Tanınması-Tüm Öğrenciler İçin Değerlendirme"/>
        <s v="İngilizce Yeterlik Sınavı (İYS)-Fransızca Yeterlik (Yazılı) Sınavı (FYS) sonuçlarının ilan edilmesi"/>
        <s v="Katkı Payı Ödeme-Tüm Öğrenciler"/>
        <s v="Ders Kayıtları-Tüm Öğrenciler"/>
        <s v="Bağımsız Ders Kaydı-Tüm Öğrenciler"/>
        <s v="Kapanan Derslerin İlanı-Bölüm Başkanlıkları"/>
        <s v="Kapatılan Dersin Yerine Ders Seçimi-Tüm Öğrenciler"/>
        <s v="Güz Yarıyılı Başlangıcı"/>
        <s v="Güz Yarıyılı"/>
        <s v="Güz Yarıyılı Bitişi"/>
        <s v="Güz Yarıyılı Final Sınavları"/>
        <s v="Güz Yarıyılı-YDYO Derslerin Son Günü"/>
        <s v="Güz Yarıyılı Final Mazeret Sınavları"/>
        <s v="Güz Yarıyılı Final Sınavları Not Girişleri "/>
        <s v="Not Ortalamalarının Hesaplanması-Otomasyon Sistemi kapalıdır."/>
        <s v="Mezuniyet Sınavı-DC notu olan öğrenciler"/>
        <s v="İngilizce Yeterlik Sınavı (İYS)-YDYO Not Girişleri"/>
        <s v="Güz Yarıyılı Bütünleme Sınavları"/>
        <s v="Güz Yarıyılı Bütünleme Mazeret Sınavları ve Not Girişleri"/>
        <s v="Ek Sınav Başlangıç"/>
        <s v="Ek Sınav-1.Ek Sınav Başvuruları"/>
        <s v="Ek Sınav-1.Ek Sınav Programlarının İlan Edilmesi"/>
        <s v="Ek Sınav-1.Ek Sınavlar"/>
        <s v="Ek Sınav-1.Ek Sınav Not Girişleri"/>
        <s v="Ek Sınav-Dönem Geçişi"/>
        <s v="Ek Sınav-2.Ek Sınav Başvuruları"/>
        <s v="Ek Sınav-2.Ek Sınav Programlarının İlan Edilmesi"/>
        <s v="Ek Sınav-2.Ek Sınavlar"/>
        <s v="Ek Sınav-2.Ek Sınav Not Girişleri"/>
        <s v="Ek Sınav-ÖİDB Kontrol"/>
        <s v="Ek Sınav Sonu Kayıt Silme"/>
        <s v="Ek Süre Ders Kaydı"/>
        <s v="Mezuniyet Sınavı"/>
        <s v="Bahar Yarıyılı Mezuniyet Mazeret Sınavları ve Not Girişleri"/>
        <s v="Bahar Yarıyılı Başlangıcı"/>
        <s v="Bahar Yarıyılı"/>
        <s v="Bahar Yarıyılı Bitişi"/>
        <s v="Bahar Yarıyılı Final Sınavları"/>
        <s v="Bahar Yarıyılı-YDYO Derslerin Son Günü"/>
        <s v="Bahar Yarıyılı Final Mazeret Sınavları"/>
        <s v="Bahar Yarıyılı Final Sınavları Not Girişleri "/>
        <s v="Bahar Yarıyılı Bütünleme Sınavları"/>
        <s v="Bahar Yarıyılı Bütünleme Mazeret Sınavları ve Not Girişleri"/>
        <s v="Yaz Okulu"/>
        <s v="Yaz Okulu Başlangıç"/>
        <s v="Yaz Okulu Bitiş"/>
        <s v="2022-2023 _x000a_Güz Yarıyılı Başlangıcı"/>
        <s v="Başvuru"/>
        <s v="İYS-İngilizce Yeterlik Sınavı duyuru"/>
        <s v="İYS-İngilizce Yeterlik Sınavı"/>
        <s v="İYS-İngilizce Yeterlik Sınav Sonuçlarının Duyurulması"/>
        <s v="Başvuruların Değerlendirilmesi"/>
        <s v="Değerlendirme Sonuçlarının İlanı"/>
        <s v="Asıl Kayıtlar"/>
        <s v="Yedek Kontenjanların İlanı"/>
        <s v="Yedek Kayıtlar"/>
        <s v="İntibakların Yapılması"/>
        <s v="Kayıt ve İntibakların FYK ile kabulü"/>
        <s v="Kayıtlar"/>
        <s v="İntibak Formlarının İmza Karşılığı Teslimi"/>
      </sharedItems>
    </cacheField>
    <cacheField name="AKADEMİK DÖNEM HAFTA SAYISI" numFmtId="0">
      <sharedItems containsBlank="1" containsMixedTypes="1" containsNumber="1" containsInteger="1" minValue="1" maxValue="20"/>
    </cacheField>
    <cacheField name="GÜN SAYISI" numFmtId="0">
      <sharedItems containsBlank="1" containsMixedTypes="1" containsNumber="1" containsInteger="1" minValue="1" maxValue="14"/>
    </cacheField>
    <cacheField name="2021 TARİH ARALIĞI" numFmtId="0">
      <sharedItems containsDate="1" containsBlank="1" containsMixedTypes="1" minDate="2021-02-15T00:00:00" maxDate="2022-10-04T00:00:00" count="351">
        <s v="27 Ağustos -03 Eylül 2021"/>
        <d v="2021-09-10T00:00:00"/>
        <m/>
        <s v="13-17 Eylül 2021"/>
        <d v="2021-09-14T00:00:00"/>
        <d v="2021-09-15T00:00:00"/>
        <d v="2021-09-13T00:00:00"/>
        <d v="2021-09-16T00:00:00"/>
        <d v="2021-09-17T00:00:00"/>
        <s v="20-24 Eylül 2021"/>
        <d v="2021-09-22T00:00:00"/>
        <s v="20-29 Eylül 2021"/>
        <s v="21-29 Eylül 2021"/>
        <d v="2021-09-29T00:00:00"/>
        <d v="2021-09-30T00:00:00"/>
        <s v="01-03 Ekim 2021"/>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d v="2022-01-01T00:00:00"/>
        <d v="2022-01-02T00:00:00"/>
        <d v="2022-01-03T00:00:00"/>
        <d v="2022-01-04T00:00:00"/>
        <d v="2022-01-05T00:00:00"/>
        <d v="2022-01-06T00:00:00"/>
        <d v="2022-01-07T00:00:00"/>
        <d v="2022-01-08T00:00:00"/>
        <d v="2022-01-09T00:00:00"/>
        <s v="10-20 Ocak 2022"/>
        <d v="2022-01-15T00:00:00"/>
        <s v="10-21 Ocak 2022"/>
        <s v="10-22 Ocak 2022"/>
        <d v="2022-01-23T00:00:00"/>
        <d v="2022-01-21T00:00:00"/>
        <d v="2022-01-24T00:00:00"/>
        <d v="2022-01-28T00:00:00"/>
        <s v="25-29 Ocak 2022"/>
        <s v="25 Ocak-01 Şubat 2022"/>
        <d v="2022-02-01T00:00:00"/>
        <d v="2022-02-03T00:00:00"/>
        <s v="04-09 Şubat 2022"/>
        <d v="2022-02-10T00:00:00"/>
        <s v="11-12 Şubat 2022"/>
        <d v="2021-02-15T00:00:00"/>
        <s v="16-19 Şubat 2022"/>
        <s v="16-21 Şubat 2022"/>
        <s v="22-23 Şubat 2022"/>
        <d v="2022-02-25T00:00:00"/>
        <s v="28 Şubat-03 Mart 2022"/>
        <s v="28 Şubat-04 Mart 2022"/>
        <d v="2022-03-07T00:00:00"/>
        <s v="08-10 Mart 2022"/>
        <d v="2022-03-11T00:00:00"/>
        <d v="2022-03-15T00:00:00"/>
        <d v="2022-02-02T00:00:00"/>
        <d v="2022-02-04T00:00:00"/>
        <s v="04-05 Şubat 2022"/>
        <d v="2022-02-06T00:00:00"/>
        <s v="14-18 Şubat 2022"/>
        <s v="21-25 Şubat 2022"/>
        <s v="14-23 Şubat 2022"/>
        <s v="15-22 Şubat 2022"/>
        <d v="2022-02-23T00:00:00"/>
        <d v="2022-02-24T00:00:00"/>
        <s v="25-27 Şubat 2022"/>
        <d v="2022-02-28T00:00:00"/>
        <d v="2022-03-01T00:00:00"/>
        <d v="2022-03-02T00:00:00"/>
        <d v="2022-03-03T00:00:00"/>
        <d v="2022-03-04T00:00:00"/>
        <d v="2022-03-05T00:00:00"/>
        <d v="2022-03-06T00:00:00"/>
        <d v="2022-03-08T00:00:00"/>
        <d v="2022-03-09T00:00:00"/>
        <d v="2022-03-10T00:00:00"/>
        <d v="2022-03-12T00:00:00"/>
        <d v="2022-03-13T00:00:00"/>
        <d v="2022-03-14T00:00:00"/>
        <d v="2022-03-16T00:00:00"/>
        <d v="2022-03-17T00:00:00"/>
        <d v="2022-03-18T00:00:00"/>
        <d v="2022-03-19T00:00:00"/>
        <d v="2022-03-20T00:00:00"/>
        <d v="2022-03-21T00:00:00"/>
        <d v="2022-03-22T00:00:00"/>
        <d v="2022-03-23T00:00:00"/>
        <d v="2022-03-24T00:00:00"/>
        <d v="2022-03-25T00:00:00"/>
        <d v="2022-03-26T00:00:00"/>
        <d v="2022-03-27T00:00:00"/>
        <d v="2022-03-28T00:00:00"/>
        <d v="2022-03-29T00:00:00"/>
        <d v="2022-03-30T00:00:00"/>
        <d v="2022-03-31T00:00:00"/>
        <d v="2022-04-01T00:00:00"/>
        <d v="2022-04-02T00:00:00"/>
        <d v="2022-04-03T00:00:00"/>
        <d v="2022-04-04T00:00:00"/>
        <d v="2022-04-05T00:00:00"/>
        <d v="2022-04-06T00:00:00"/>
        <d v="2022-04-07T00:00:00"/>
        <d v="2022-04-08T00:00:00"/>
        <d v="2022-04-09T00:00:00"/>
        <d v="2022-04-10T00:00:00"/>
        <d v="2022-04-11T00:00:00"/>
        <d v="2022-04-12T00:00:00"/>
        <d v="2022-04-13T00:00:00"/>
        <d v="2022-04-14T00:00:00"/>
        <d v="2022-04-15T00:00:00"/>
        <d v="2022-04-16T00:00:00"/>
        <d v="2022-04-17T00:00:00"/>
        <s v="18-24 Nisan 2022"/>
        <d v="2022-04-25T00:00:00"/>
        <d v="2022-04-26T00:00:00"/>
        <d v="2022-04-27T00:00:00"/>
        <d v="2022-04-28T00:00:00"/>
        <d v="2022-04-29T00:00:00"/>
        <d v="2022-04-30T00:00:00"/>
        <d v="2022-05-01T00:00:00"/>
        <s v="02-04 Mayıs 2022"/>
        <d v="2022-05-05T00:00:00"/>
        <d v="2022-05-06T00:00:00"/>
        <d v="2022-05-07T00:00:00"/>
        <d v="2022-05-08T00:00:00"/>
        <d v="2022-05-09T00:00:00"/>
        <d v="2022-05-10T00:00:00"/>
        <d v="2022-05-11T00:00:00"/>
        <d v="2022-05-12T00:00:00"/>
        <d v="2022-05-13T00:00:00"/>
        <d v="2022-05-14T00:00:00"/>
        <d v="2022-05-15T00:00:00"/>
        <d v="2022-05-16T00:00:00"/>
        <d v="2022-05-17T00:00:00"/>
        <d v="2022-05-18T00:00:00"/>
        <d v="2022-05-19T00:00:00"/>
        <d v="2022-05-20T00:00:00"/>
        <d v="2022-05-21T00:00:00"/>
        <d v="2022-05-22T00:00:00"/>
        <d v="2022-05-23T00:00:00"/>
        <d v="2022-05-24T00:00:00"/>
        <d v="2022-05-25T00:00:00"/>
        <d v="2022-05-26T00:00:00"/>
        <d v="2022-05-27T00:00:00"/>
        <d v="2022-05-28T00:00:00"/>
        <d v="2022-05-29T00:00:00"/>
        <d v="2022-05-30T00:00:00"/>
        <d v="2022-05-31T00:00:00"/>
        <d v="2022-06-01T00:00:00"/>
        <d v="2022-06-02T00:00:00"/>
        <d v="2022-06-03T00:00:00"/>
        <d v="2022-06-04T00:00:00"/>
        <d v="2022-06-05T00:00:00"/>
        <s v="06-16 Haziran 2022"/>
        <d v="2022-06-17T00:00:00"/>
        <s v="06-17 Haziran 2022"/>
        <s v="06-18 Haziran 2022"/>
        <d v="2022-06-19T00:00:00"/>
        <d v="2022-06-24T00:00:00"/>
        <d v="2022-07-01T00:00:00"/>
        <d v="2022-06-20T00:00:00"/>
        <s v="21-25 Haziran 2022"/>
        <s v="21-27 Haziran 2022"/>
        <d v="2022-06-28T00:00:00"/>
        <d v="2022-06-29T00:00:00"/>
        <d v="2022-06-30T00:00:00"/>
        <s v="01-02 Temmuz 2022"/>
        <d v="2022-07-03T00:00:00"/>
        <d v="2022-07-04T00:00:00"/>
        <d v="2022-07-05T00:00:00"/>
        <d v="2022-07-06T00:00:00"/>
        <d v="2022-07-07T00:00:00"/>
        <s v="08 Temmuz 2022 Cuma_x000a_(12:00'ye kadar)"/>
        <s v="08 Temmuz 2022 Cuma_x000a_(12:00'den sonra)"/>
        <s v="09-12 Temmuz 2022"/>
        <d v="2022-07-13T00:00:00"/>
        <d v="2022-07-14T00:00:00"/>
        <d v="2022-07-15T00:00:00"/>
        <d v="2022-07-18T00:00:00"/>
        <s v="19 Temmuz 2022 Salı _x000a_( Saat: 12.00’ye kadar)"/>
        <d v="2022-07-20T00:00:00"/>
        <d v="2022-07-21T00:00:00"/>
        <d v="2022-07-22T00:00:00"/>
        <d v="2022-07-23T00:00:00"/>
        <d v="2022-07-24T00:00:00"/>
        <d v="2022-07-25T00:00:00"/>
        <d v="2022-07-26T00:00:00"/>
        <d v="2022-07-27T00:00:00"/>
        <d v="2022-07-28T00:00:00"/>
        <d v="2022-07-29T00:00:00"/>
        <d v="2022-07-30T00:00:00"/>
        <d v="2022-07-31T00:00:00"/>
        <d v="2022-08-01T00:00:00"/>
        <d v="2022-08-02T00:00:00"/>
        <d v="2022-08-03T00:00:00"/>
        <d v="2022-08-04T00:00:00"/>
        <d v="2022-08-05T00:00:00"/>
        <d v="2022-08-06T00:00:00"/>
        <d v="2022-08-07T00:00:00"/>
        <d v="2022-08-08T00:00:00"/>
        <d v="2022-08-09T00:00:00"/>
        <d v="2022-08-10T00:00:00"/>
        <d v="2022-08-11T00:00:00"/>
        <d v="2022-08-12T00:00:00"/>
        <d v="2022-08-13T00:00:00"/>
        <d v="2022-08-14T00:00:00"/>
        <d v="2022-08-15T00:00:00"/>
        <d v="2022-08-16T00:00:00"/>
        <d v="2022-08-17T00:00:00"/>
        <d v="2022-08-18T00:00:00"/>
        <d v="2022-08-19T00:00:00"/>
        <d v="2022-08-20T00:00:00"/>
        <d v="2022-08-21T00:00:00"/>
        <s v="22-27 Ağustos 2022"/>
        <s v="22-28 Ağustos 2022"/>
        <d v="2022-08-29T00:00:00"/>
        <s v="18-22 Temmuz 2022"/>
        <d v="2022-08-30T00:00:00"/>
        <s v="01-18 Temmuz 2022"/>
        <d v="2022-07-19T00:00:00"/>
        <s v="21-23 Temmuz 2022"/>
        <s v="27-29 Temmuz 2022"/>
        <s v="01-06 Ağustos 2022"/>
        <s v="01-08 Ağustos 2022"/>
        <s v="01-08 Ağustos 2023"/>
        <s v="01-08 Ağustos 2024"/>
        <s v="01-08 Ağustos 2025"/>
        <s v="01-08 Ağustos 2026"/>
        <s v="01-08 Ağustos 2027"/>
        <s v="01-08 Ağustos 2028"/>
        <s v="01-08 Ağustos 2029"/>
        <s v="10-12 Ağustos 2022"/>
        <s v="17-19 Ağustos 2022"/>
        <s v="22-29 Ağustos 2022"/>
        <d v="2022-08-31T00:00:00"/>
        <d v="2022-09-02T00:00:00"/>
        <d v="2022-09-05T00:00:00"/>
        <d v="2022-09-06T00:00:00"/>
        <d v="2022-09-07T00:00:00"/>
        <d v="2022-09-08T00:00:00"/>
        <d v="2022-09-09T00:00:00"/>
        <d v="2022-09-10T00:00:00"/>
        <d v="2022-09-11T00:00:00"/>
        <d v="2022-09-12T00:00:00"/>
        <d v="2022-09-13T00:00:00"/>
        <d v="2022-10-03T00:00:00"/>
        <d v="2021-07-16T00:00:00"/>
        <d v="2021-07-27T00:00:00"/>
        <d v="2021-07-29T00:00:00"/>
        <d v="2021-08-04T00:00:00"/>
        <s v="09-13 Ağustos 2021"/>
        <d v="2021-08-16T00:00:00"/>
        <s v="17-19 Ağustos 2021"/>
        <s v="19.08.2021 Saat 18:00"/>
        <d v="2021-08-20T00:00:00"/>
        <s v="23 Ağustos-01 Eylül 2021"/>
        <d v="2021-09-02T00:00:00"/>
        <s v="02-15 Ağustos 2021"/>
        <d v="2021-08-17T00:00:00"/>
        <d v="2021-08-19T00:00:00"/>
        <d v="2021-08-23T00:00:00"/>
        <s v="24-27 Ağustos 2021"/>
        <s v="01-03 Eylül 2021"/>
        <s v="06-08 Eylül 2021"/>
        <d v="2021-09-09T00:00:00"/>
        <s v="10-20 Eylül 2021"/>
      </sharedItems>
    </cacheField>
    <cacheField name="2020 TARİH ARALIĞI" numFmtId="0">
      <sharedItems containsDate="1" containsBlank="1" containsMixedTypes="1" minDate="2020-07-24T00:00:00" maxDate="2021-10-05T00:00:00"/>
    </cacheField>
    <cacheField name="SÜREÇ" numFmtId="0">
      <sharedItems containsBlank="1" count="109" longText="1">
        <s v="YKS ile lisans programlarına yerleştirilen öğrencilerin e-Devlet Kapısı üzerinden ilk kayıtları"/>
        <s v="Fakülteler/Bölüm Başkanlıklarınca Güz Yarıyılı Ders Programlarının Bölüm Web Sayfalarında İlan edilmesi için son gün"/>
        <m/>
        <s v="İngilizce Yeterlik Sınavı (İYS) (Üniversitemiz %30 ve üzeri İngilizce eğitim veren bölümlerine ve İngilizce Öğretmenliği Programına kayıt yaptıracaklar için İngilizce Öğretmenliği Yeterlik (Yazılı) Sınavı (İÖYS)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leri, sınavın yapılış şekli ve Sınav ile ilgili tüm bilgiler Yabancı Diller Yüksekokulu (www.ybd.yildiz.edu.tr) web sayfalarından duyurulacaktır."/>
        <s v="İngilizce I - II Muafiyet Sınavı  (%100 Türkçe eğitim veren bölüm öğrencileri için)  sınav saatleri, sınavın yapılış şekli ve Sınav ile ilgili tüm bilgiler Yabancı Diller Yüksekokulu (www.ybd.yildiz.edu.tr) web sayfalarından duyurulacaktır._x000a_"/>
        <s v="İngilizce Yeterlik Sınavı (İYS) (Üniversitemiz %30 ve üzeri İngilizce eğitim veren bölümlerine ve İngilizce Öğretmenliği Programına kayıt yaptıracaklar için ilk kayıt yolu ile gelen ve Hazırlıktan beklemeli öğrenciler için)  Sınav saati, sınavın yapılış şekli ve Sınav ile ilgili tüm bilgiler www.yde.yildiz.edu.tr adresinde duyurulacaktır."/>
        <s v="Fransızca Mütercim ve Tercümanlık programı için yapılacak olan Fransızca Yeterlik Sınavı (FYS) için Sınav saati, sınavın yapılış şekli ve Sınav ile ilgili tüm bilgiler www.bde.yildiz.edu.tr adresinde duyurulacaktır."/>
        <s v="Fransızca Mütercim ve Tercümanlık programı için yapılacak olan Fransızca Yeterlik (Yazılı) Sınavı (FYS) : Sınav saati, sınavın yapılış şekli ve Sınav ile ilgili tüm bilgiler www.bde.yildiz.edu.tr adresinde duyurulacaktır."/>
        <s v="Önceki Öğrenmenin Tanınmasına İlişkin Başvuruların alınması (Öğrenciler başvurularını, kayıtlı bulundukları Bölüm Başkanlığına yapacaktır.)"/>
        <s v="Önceki Öğrenmenin Tanınmasına İlişkin Başvuruların Değerlendirilmesi ve Not girişi"/>
        <s v="Yabancı Diller Yüksekokulu (www.ybd.yildiz.edu.tr) İngilizce Yeterlik Sınavı (İYS) Not Girişleri Son günü_x000a_Fransızca Mütercim ve Tercümanlık programı (www.bde.yildiz.edu.tr) Fransızca Yeterlik (Yazılı) Sınavı (FYS) Not Girişleri Son günü"/>
        <s v="Güz Yarıyılı Katkı Payı Ödeme (Yeni kayıt yaptıranlar ve normal öğrenim süresi içerisinde olanlar hariç)                            _x000a_Normal öğrenim süresi (Lisans için 1-8 yarıyıl arası, Önlisans için 1-4 yarıyıl arası)"/>
        <s v="Güz Yarıyılı Ders Kayıtları "/>
        <s v="Güz Yarıyılı Bağımsız Ders Kayıtları "/>
        <s v="Bölüm Başkanlıklarınca kapatılan derslerin tespit edilerek bölüm web sayfasında ilan edilmesi ve kuşak şeklinde açılan derslerin grup dağılımlarının yapılması"/>
        <s v="Maksimum kredi sınırı içerisinde olmak kaydıyla tüm öğrencilere (kapatılan dersin yerine ders eklemek de dahil olmak üzere) Otomasyon Sistemi üzerinden SADECE ders ekleme hakkının verilmesi (Bu işlem yapılırken alınan dersler kesinlikle silinemeyecektir)"/>
        <s v="GÜZ YARIYILI DERSLERİNİN BAŞLANGICI (İngilizce Hazırlık Öğretimi+Önlisans+Lisans)"/>
        <s v="2020-2021 Bahar yarıyılı itibariyle mezuniyeti yapılacaklar için staj bitiş tarihinin son günü"/>
        <s v="Güz Yarıyılı"/>
        <s v="Önlisans ve Lisans Eğitim-Öğretim Yönt. 20-c maddesi uyarınca mazereti uygun görülen öğrencilerin kayıt yenilemeleri için son gün"/>
        <s v="Cumhuriyet Bayramı Arifesi"/>
        <s v="Cumhuriyet Bayramı"/>
        <s v="Güz Yarıyılı Vize Sınavı"/>
        <s v="Yılbaşı"/>
        <s v="GÜZ YARIYILI DERSLERİNİN SON GÜNÜ (Önlisans+Lisans)"/>
        <s v="Güz Yarıyılı Final Sınavları"/>
        <s v="YDYO Temel İngilizce Bölümü İngilizce Hazırlık Öğretimi son günü "/>
        <s v="Final Mazeret Sınavı için gerekçeli dilekçelerin ilgili Bölümlere Gönderilmesi ve Final Mazeret Sınavlarının Yapılması                                                                                                                                        (Öğrencilerimiz gerekçeli sınav başvuru dilekçelerini kendilerine ait std.yildiz.edu.tr uzantılı e-posta adresi üzerinden, kayıtlı bulundukları Bölüm Başkanlığının kurumsal e-posta adresine göndereceklerdir.) Final haftalarında aynı zamanda final sınavlarının mazeretleri de yapılabilecektir."/>
        <s v="Güz Yarıyılı Final  Sınavları Not Girişleri "/>
        <s v="Güz yarıyılı Final Sınavları Not Ortalamalarının Hesaplanması (Otomasyon Sistemi kapalı olacaktır.)"/>
        <s v="Yabancı Diller Yüksekokulu tarafından yapılacak İngilizce Yeterlik Sınavı (İYS) Sınav saati, sınavın yapılış şekli ve Sınav ile ilgili tüm bilgiler www.ybd.yildiz.edu.tr adresinde duyurulacaktır."/>
        <s v="Final Sınavları sonunda mezuniyete hak kazanan ve bu yarıyılda DC notu olduğu halde Bütünleme Sınavına girmek istemeyen öğrencilerin Otomasyon Sistemi üzerinden onay işlemi"/>
        <s v="Yabancı Diller Yüksekokulu (www.ybd.yildiz.edu.tr) İngilizce Yeterlik Sınavı (İYS) Not Girişleri Son günü"/>
        <s v="Güz Yarıyılı Bütünleme Sınavları"/>
        <s v="Güz Yarıyılı Bütünleme Mazeret Sınavı ve Not Girişleri (Mazeret Sınavları 29 Ocak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Bütünleme Sınavları Not Ortalamalarının Hesaplanması (Otomasyon Sistemi kapalı olacaktır.)"/>
        <s v="Azami öğrenim sürelerini tamamlayan öğrencilerle ilgili listelerin otomasyon sisteminden alınması."/>
        <s v="Azami öğrenim sürelerini tamamlayan öğrencilerle ilgili listelerin ÖİDB tarafından kontrol edilmesi."/>
        <s v="Azami öğrenim sürelerini sonunda hiç almadığı ve/veya alıp devam koşulunu yerine getirmediği (F0) ders sayısı altı ve daha fazla olan öğrencilerin FYK kararı ile kayıtlarının silinmesi."/>
        <s v="Azami Öğrenim Sürelerini Tamamlayan Ancak Mezun Olamayan Öğrencilerin Otomasyon Sistemi Üzerinden 1.Ek Sınav Başvurularının Alınması ve Katkı Payını Ödemeleri. (İlgili yarıyıl için katkı payı-öğrenim ücretini ödemeyenler)"/>
        <s v="Otomasyon Sistemi Üzerinden 1.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1.Ek Sınavların yapılması."/>
        <s v="Azami Öğrenim Süreleri sonunda yapılan 1.Ek Sınavların not girişlerinin yapılması."/>
        <s v="Otomasyon Sisteminde Dönem Geçişinin Yapılması"/>
        <s v="Azami Öğrenim Sürelerini Tamamlayan Ancak Mezun Olamayan Öğrencilerin Otomasyon Sistemi Üzerinden 2.Ek Sınav Başvurularının Alınması ve Katkı Payını Ödemeleri. (İlgili yarıyıl için katkı payı-öğrenim ücretini ödemeyenler)"/>
        <s v="Otomasyon Sistemi Üzerinden 2.Ek Sınav Başvurusunda Bulunan Azami Öğrenim Sürelerini Tamamlayan Ancak Mezun Olamayan Öğrencilerin sınav takviminin Bölüm web sayfalarında ilan edilmesi."/>
        <s v="Azami Öğrenim Sürelerini Tamamlayan Ancak Mezun Olamayan Öğrencilerin Aldıkları ve Başarısız Oldukları (F0, FF, FD, DD) derslerle ilgili 2.Ek Sınavların yapılması."/>
        <s v="Azami Öğrenim Süreleri sonunda yapılan 2.Ek Sınavların not girişlerinin yapılması."/>
        <s v="Ek sınavlar sonunda başarısız ders sayısını en fazla beş derse indiremeyen öğrencilerle ilgili listelerin otomasyon sisteminden alınması."/>
        <s v="Ek sınavlar sonunda başarısız ders sayısını en fazla beş derse indiremeyen öğrencilerle ilgili listelerin ÖİDB tarafından kontrol edilmesi."/>
        <s v="Ek sınavlar sonunda başarısız ders sayısını en fazla beş derse indiremeyen Azami Öğrenim Sürelerini Tamamlayan Ancak Mezun Olamayan Öğrencilerin  FYK kararı ile kayıtlarının silinmesi."/>
        <s v="Ek sınavlar sonunda başarısız ders sayısını en fazla beş derse indiren ve 3 veya 4 yarıyıllık Ek Süredöneminde Bulunan öğrencilerin hiç almadıkları derslerle ilgili mazeretli ders kaydı yapmaları için son gün."/>
        <s v="Mezuniyet Sınavı İçin Başvuru"/>
        <s v="Mezuniyet Sınavı Takviminin İlanı"/>
        <s v="Mezuniyet Sınavları"/>
        <s v="Güz Yarıyılı Mezuniyet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Güz yarıyılı Mezuniyet Sınavları Not Ortalamalarının Hesaplanması (Otomasyon Sistemi kapalı olacaktır.)"/>
        <s v="Önceki Öğrenmenin Tanınmasına İlişkin Başvuruların alınması _x000a_(Öğrenciler kayıtlı bulundukları Bölüm Başkanlığına başvuru yapacaklardır.)"/>
        <s v="Bahar Yarıyılı Katkı Payı Ödeme (Yeni kayıt yaptıranlar ve normal öğrenim süresi içerisinde olanlar hariç)                            _x000a_Normal öğrenim süresi (Lisans için 1-8 yarıyıl arası, Önlisans için 1-4 yarıyıl arası)"/>
        <s v="Bahar Yarıyılı Ders kayıtları "/>
        <s v="Bahar Yarıyılı Bağımsız Ders Kayıtları "/>
        <s v="Bölüm Başkanlıklarınca kapatılan derslerin tespit edilerek bölüm web sayfasında ilan edilmesi ve  kuşak şekilnde açılan derslerin grup dağılımlarının yapılması"/>
        <s v="BAHAR YARIYILI DERSLERİNİN BAŞLANGICI (İngilizce Hazırlık Öğretimi+Önlisans+Lisans)"/>
        <s v="Bahar Yarıyılı"/>
        <s v="Bahar Yarıyılı Vize Sınavı"/>
        <s v="23 Nisan Ulusal Egemenlik ve Çocuk Bayramı"/>
        <s v="1 Mayıs Emek ve Dayanışma Günü_x000a_Ramazan Bayramı Arifesi"/>
        <s v="Ramazan Bayramı"/>
        <s v="BAHAR YARIYILI DERSLERİNİN SON GÜNÜ (Önlisans+Lisans)"/>
        <s v="Bahar Yarıyılı Final Sınavları"/>
        <s v="Bahar Yarıyılı Final  Sınavları Not Girişleri "/>
        <s v="Bahar yarıyılı Final Sınavları Not Ortalamalarının Hesaplanması (Otomasyon Sistemi kapalı olacaktır.)"/>
        <s v="Bahar Yarıyılı Bütünleme Sınavları"/>
        <s v="Bahar Yarıyılı Bütünleme Mazeret Sınavı ve Not Girişleri (Mazeret Sınavları 05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Bütünleme Sınavları Not Ortalamalarının Hesaplanması (Otomasyon Sistemi kapalı olacaktır.)"/>
        <s v="Bahar Yarıyılı Mezuniyet Mazeret Sınavı ve Not Girişleri (Mazeret Sınavları 12 Şubat 2022 Cumartesi dahil yapılabilecektir.)_x000a_Öğrencilerimiz Bütünleme Mazeret Sınavı için gerekçeli sınav başvuru dilekçelerini kendilerine ait ...std.yildiz.edu.tr uzantılı e-posta adresi üzerinden, kayıtlı bulundukları Bölüm Başkanlığının kurumsal e-posta adresine gönderecektir."/>
        <s v="Bahar yarıyılı Mezuniyet Sınavları Not Ortalamalarının Hesaplanması (Otomasyon Sistemi kapalı olacaktır.)"/>
        <s v="Yaz Okulu Ücret Ödeme ve Ders Kayıtları (Online)"/>
        <s v="Kurban Bayramı Arifesi"/>
        <s v="Kurban Bayramı"/>
        <s v="Demokrasi Bayramı"/>
        <s v="2020-2021 Yaz Okulu Başlangıcı"/>
        <s v="Bölüm Başkanlıklarınca Yaz Okulunda kapatılan derslerin tespit edilerek bölüm web sayfasında ilan edilmesi ( Saat: 12.00’ye kadar)"/>
        <s v="Ders ekle-sil"/>
        <s v="2021-2022 Yaz Okulu"/>
        <s v="YAZ OKULU DERSLERİNİN SON GÜNÜ"/>
        <s v="Yaz Okulu Final Sınavları"/>
        <s v="Yaz Okulu Final Sınavları Not Girişleri"/>
        <s v="2021-2022 Eğitim-Öğretim yılı Mezuniyet Törenleri"/>
        <s v="Zafer Bayramı"/>
        <s v="2022-2023 EĞİTİM-ÖĞRETİM YILI GÜZ YARIYILI DERSLERİNİN BAŞLANGICI (İngilizce Hazırlık Öğretimi+Önlisans+Lisans)"/>
        <s v="YTÜ İçi Yatay Geçiş, YTÜ Dışından Yatay Geçiş, ÇAP Başvuruları (Online)"/>
        <s v="İYS-İngilizce Yeterlik Sınavı (ONLİNE) (Türkçe öğretim yapılan programlarda öğrenim gören,  %30, %100 İngilizce öğretim yapan Lisans programlarına başvuranlar ve İngilizce Öğretmenliği Programına başvuranlar için) sınava girecek öğrenciler, sınav saatleri, sınavın yapılış şekli ve Sınav ile ilgili tüm bilgiler Yabancı Diller Yüksekokulu (www.ybd.yildiz.edu.tr) web sayfalarından duyurulacaktır."/>
        <s v="İYS-İngilizce Yeterlik Sınavı (ONLINE) (Türkçe öğretim yapılan programlarda öğrenim gören,  %30, %100 İngilizce öğretim yapan Lisans programlarına başvuranlar ve İngilizce Öğretmenliği Programına başvuranlar için)_x000a_Sınav Saati: 10.00"/>
        <s v="İYS-İngilizce Yeterlik Sınavı Sonuçlarının  www.ybd.yildiz.edu.tr  adresinde ilan edilmesi "/>
        <s v="YTÜ İçi Yatay Geçiş, YTÜ Dışından Yatay Geçiş, ÇAP Başvurularının değerlendirilmesi "/>
        <s v="Başvuru değerlendirme sonuçlarının (Asıl ve Yedek öğrencilerin) ilanı"/>
        <s v="Asıl kayıtlar"/>
        <s v="Yedek Kontenjanların İlan Edilmesi Saat: 18:00"/>
        <s v="Yedek kayıtlar"/>
        <s v="İntibakların yapılması"/>
        <s v="Kayıt ve intibakların İlgili Fakülte Yönetim Kurulu tarafından kabulü ve İntibakların sisteme girilmesi"/>
        <s v="Merkezi Yatay Geçiş Başvuruları (Online)"/>
        <s v="Merkezi Yatay Geçiş Başvurularının değerlendirilmesi "/>
        <s v="Kayıtların Yapılması"/>
        <s v="İlgili Bölüm Başkanlığı’ndan İntibak formunun imza karşılığı alınması_x000a_(İçinde bulunduğumuz sürecin durumuna göre Bölüm Başkanlıklarınca öğrencilere e-posta ile gönderilmesi de sağlanabilir.)"/>
        <s v="Ders Kayıtları (YÖK takvimi gereği) - Bu öğrencilerin olası ders seçim mağduriyetleri ders alma dilekçesi ile karşılanmalıdı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74">
  <r>
    <d v="2021-08-27T00:00:00"/>
    <n v="35"/>
    <m/>
    <n v="0"/>
    <x v="0"/>
    <x v="0"/>
    <s v="Güz-Başlangıç"/>
    <n v="8"/>
    <x v="0"/>
    <m/>
    <x v="0"/>
  </r>
  <r>
    <d v="2021-08-28T00:00:00"/>
    <n v="35"/>
    <m/>
    <n v="0"/>
    <x v="0"/>
    <x v="0"/>
    <s v="Güz-Başlangıç"/>
    <n v="8"/>
    <x v="0"/>
    <m/>
    <x v="0"/>
  </r>
  <r>
    <d v="2021-08-29T00:00:00"/>
    <n v="36"/>
    <m/>
    <n v="0"/>
    <x v="0"/>
    <x v="0"/>
    <s v="Güz-Başlangıç"/>
    <n v="8"/>
    <x v="0"/>
    <m/>
    <x v="0"/>
  </r>
  <r>
    <d v="2021-08-30T00:00:00"/>
    <n v="36"/>
    <m/>
    <n v="0"/>
    <x v="0"/>
    <x v="0"/>
    <s v="Güz-Başlangıç"/>
    <n v="8"/>
    <x v="0"/>
    <m/>
    <x v="0"/>
  </r>
  <r>
    <d v="2021-08-31T00:00:00"/>
    <n v="36"/>
    <m/>
    <n v="0"/>
    <x v="0"/>
    <x v="0"/>
    <s v="Güz-Başlangıç"/>
    <n v="8"/>
    <x v="0"/>
    <m/>
    <x v="0"/>
  </r>
  <r>
    <d v="2021-09-01T00:00:00"/>
    <n v="36"/>
    <m/>
    <n v="0"/>
    <x v="0"/>
    <x v="0"/>
    <s v="Güz-Başlangıç"/>
    <n v="8"/>
    <x v="0"/>
    <m/>
    <x v="0"/>
  </r>
  <r>
    <d v="2021-09-02T00:00:00"/>
    <n v="36"/>
    <m/>
    <n v="0"/>
    <x v="0"/>
    <x v="0"/>
    <s v="Güz-Başlangıç"/>
    <n v="8"/>
    <x v="0"/>
    <m/>
    <x v="0"/>
  </r>
  <r>
    <d v="2021-09-03T00:00:00"/>
    <n v="36"/>
    <m/>
    <n v="0"/>
    <x v="0"/>
    <x v="0"/>
    <s v="Güz-Başlangıç"/>
    <n v="8"/>
    <x v="0"/>
    <m/>
    <x v="0"/>
  </r>
  <r>
    <d v="2021-09-03T00:00:00"/>
    <n v="36"/>
    <m/>
    <n v="0"/>
    <x v="0"/>
    <x v="1"/>
    <s v="Güz-Başlangıç"/>
    <n v="1"/>
    <x v="1"/>
    <m/>
    <x v="1"/>
  </r>
  <r>
    <d v="2021-09-04T00:00:00"/>
    <n v="36"/>
    <m/>
    <n v="0"/>
    <x v="0"/>
    <x v="2"/>
    <s v="Güz-Başlangıç"/>
    <m/>
    <x v="2"/>
    <m/>
    <x v="2"/>
  </r>
  <r>
    <d v="2021-09-05T00:00:00"/>
    <n v="37"/>
    <m/>
    <n v="0"/>
    <x v="0"/>
    <x v="2"/>
    <s v="Güz-Başlangıç"/>
    <m/>
    <x v="2"/>
    <m/>
    <x v="2"/>
  </r>
  <r>
    <d v="2021-09-06T00:00:00"/>
    <n v="37"/>
    <m/>
    <n v="0"/>
    <x v="0"/>
    <x v="2"/>
    <s v="Güz-Başlangıç"/>
    <m/>
    <x v="2"/>
    <m/>
    <x v="2"/>
  </r>
  <r>
    <d v="2021-09-07T00:00:00"/>
    <n v="37"/>
    <m/>
    <n v="0"/>
    <x v="0"/>
    <x v="2"/>
    <s v="Güz-Başlangıç"/>
    <m/>
    <x v="2"/>
    <m/>
    <x v="2"/>
  </r>
  <r>
    <d v="2021-09-08T00:00:00"/>
    <n v="37"/>
    <m/>
    <n v="0"/>
    <x v="0"/>
    <x v="2"/>
    <s v="Güz-Başlangıç"/>
    <m/>
    <x v="2"/>
    <m/>
    <x v="2"/>
  </r>
  <r>
    <d v="2021-09-09T00:00:00"/>
    <n v="37"/>
    <m/>
    <n v="0"/>
    <x v="0"/>
    <x v="2"/>
    <s v="Güz-Başlangıç"/>
    <m/>
    <x v="2"/>
    <m/>
    <x v="2"/>
  </r>
  <r>
    <d v="2021-09-10T00:00:00"/>
    <n v="37"/>
    <m/>
    <n v="0"/>
    <x v="0"/>
    <x v="2"/>
    <s v="Güz-Başlangıç"/>
    <m/>
    <x v="2"/>
    <m/>
    <x v="2"/>
  </r>
  <r>
    <d v="2021-09-11T00:00:00"/>
    <n v="37"/>
    <m/>
    <n v="0"/>
    <x v="0"/>
    <x v="2"/>
    <s v="Güz-Başlangıç"/>
    <m/>
    <x v="2"/>
    <m/>
    <x v="2"/>
  </r>
  <r>
    <d v="2021-09-12T00:00:00"/>
    <n v="38"/>
    <m/>
    <n v="0"/>
    <x v="0"/>
    <x v="2"/>
    <s v="Güz-Başlangıç"/>
    <m/>
    <x v="2"/>
    <m/>
    <x v="2"/>
  </r>
  <r>
    <d v="2021-09-13T00:00:00"/>
    <n v="38"/>
    <m/>
    <n v="0"/>
    <x v="0"/>
    <x v="3"/>
    <s v="Güz-Başlangıç"/>
    <n v="5"/>
    <x v="3"/>
    <s v="15-17 Eylül 2020_x000a_"/>
    <x v="3"/>
  </r>
  <r>
    <d v="2021-09-14T00:00:00"/>
    <n v="38"/>
    <m/>
    <n v="0"/>
    <x v="0"/>
    <x v="3"/>
    <s v="Güz-Başlangıç"/>
    <n v="5"/>
    <x v="3"/>
    <s v="15-17 Eylül 2020_x000a_"/>
    <x v="4"/>
  </r>
  <r>
    <d v="2021-09-15T00:00:00"/>
    <n v="38"/>
    <d v="2020-09-15T00:00:00"/>
    <n v="38"/>
    <x v="0"/>
    <x v="3"/>
    <s v="Güz-Başlangıç"/>
    <n v="5"/>
    <x v="3"/>
    <s v="15-17 Eylül 2020_x000a_"/>
    <x v="3"/>
  </r>
  <r>
    <d v="2021-09-16T00:00:00"/>
    <n v="38"/>
    <d v="2020-09-16T00:00:00"/>
    <n v="38"/>
    <x v="0"/>
    <x v="3"/>
    <s v="Güz-Başlangıç"/>
    <n v="5"/>
    <x v="3"/>
    <s v="15-17 Eylül 2020_x000a_"/>
    <x v="4"/>
  </r>
  <r>
    <d v="2021-09-17T00:00:00"/>
    <n v="38"/>
    <d v="2020-09-17T00:00:00"/>
    <n v="38"/>
    <x v="0"/>
    <x v="3"/>
    <s v="Güz-Başlangıç"/>
    <n v="5"/>
    <x v="3"/>
    <s v="15-17 Eylül 2020_x000a_"/>
    <x v="5"/>
  </r>
  <r>
    <d v="2021-09-14T00:00:00"/>
    <n v="38"/>
    <d v="2020-09-16T00:00:00"/>
    <n v="38"/>
    <x v="0"/>
    <x v="4"/>
    <s v="Güz-Başlangıç"/>
    <n v="1"/>
    <x v="4"/>
    <d v="2020-09-16T00:00:00"/>
    <x v="6"/>
  </r>
  <r>
    <d v="2021-09-15T00:00:00"/>
    <n v="38"/>
    <d v="2020-09-17T00:00:00"/>
    <n v="38"/>
    <x v="0"/>
    <x v="4"/>
    <s v="Güz-Başlangıç"/>
    <n v="1"/>
    <x v="5"/>
    <d v="2020-09-17T00:00:00"/>
    <x v="7"/>
  </r>
  <r>
    <d v="2021-09-13T00:00:00"/>
    <n v="38"/>
    <d v="2020-09-16T00:00:00"/>
    <n v="38"/>
    <x v="0"/>
    <x v="5"/>
    <s v="Güz-Başlangıç"/>
    <n v="5"/>
    <x v="6"/>
    <s v="16-17 Eylül 2020"/>
    <x v="8"/>
  </r>
  <r>
    <d v="2021-09-14T00:00:00"/>
    <n v="38"/>
    <d v="2020-09-17T00:00:00"/>
    <n v="38"/>
    <x v="0"/>
    <x v="5"/>
    <s v="Güz-Başlangıç"/>
    <n v="5"/>
    <x v="4"/>
    <s v="16-17 Eylül 2021"/>
    <x v="8"/>
  </r>
  <r>
    <d v="2021-09-15T00:00:00"/>
    <n v="38"/>
    <d v="2020-09-18T00:00:00"/>
    <n v="38"/>
    <x v="0"/>
    <x v="5"/>
    <s v="Güz-Başlangıç"/>
    <n v="5"/>
    <x v="5"/>
    <s v="16-17 Eylül 2022"/>
    <x v="8"/>
  </r>
  <r>
    <d v="2021-09-16T00:00:00"/>
    <n v="38"/>
    <d v="2020-09-19T00:00:00"/>
    <n v="38"/>
    <x v="0"/>
    <x v="5"/>
    <s v="Güz-Başlangıç"/>
    <n v="5"/>
    <x v="7"/>
    <s v="16-17 Eylül 2023"/>
    <x v="8"/>
  </r>
  <r>
    <d v="2021-09-17T00:00:00"/>
    <n v="38"/>
    <d v="2020-09-20T00:00:00"/>
    <n v="39"/>
    <x v="0"/>
    <x v="5"/>
    <s v="Güz-Başlangıç"/>
    <n v="5"/>
    <x v="8"/>
    <s v="16-17 Eylül 2024"/>
    <x v="8"/>
  </r>
  <r>
    <d v="2021-09-14T00:00:00"/>
    <n v="38"/>
    <d v="2020-09-15T00:00:00"/>
    <n v="38"/>
    <x v="0"/>
    <x v="6"/>
    <s v="Güz-Başlangıç"/>
    <n v="1"/>
    <x v="4"/>
    <d v="2020-09-15T00:00:00"/>
    <x v="9"/>
  </r>
  <r>
    <d v="2021-09-16T00:00:00"/>
    <n v="38"/>
    <d v="2020-09-16T00:00:00"/>
    <n v="38"/>
    <x v="0"/>
    <x v="7"/>
    <s v="Güz-Başlangıç"/>
    <n v="2"/>
    <x v="7"/>
    <s v="16-17 Eylül 2020"/>
    <x v="9"/>
  </r>
  <r>
    <d v="2021-09-13T00:00:00"/>
    <n v="38"/>
    <d v="2020-09-14T00:00:00"/>
    <n v="38"/>
    <x v="0"/>
    <x v="8"/>
    <s v="Güz-Başlangıç"/>
    <n v="5"/>
    <x v="3"/>
    <s v="14-18 Eylül 2020"/>
    <x v="10"/>
  </r>
  <r>
    <d v="2021-09-14T00:00:00"/>
    <n v="38"/>
    <d v="2020-09-15T00:00:00"/>
    <n v="38"/>
    <x v="0"/>
    <x v="8"/>
    <s v="Güz-Başlangıç"/>
    <n v="5"/>
    <x v="3"/>
    <s v="14-18 Eylül 2020"/>
    <x v="10"/>
  </r>
  <r>
    <d v="2021-09-15T00:00:00"/>
    <n v="38"/>
    <d v="2020-09-16T00:00:00"/>
    <n v="38"/>
    <x v="0"/>
    <x v="8"/>
    <s v="Güz-Başlangıç"/>
    <n v="5"/>
    <x v="3"/>
    <s v="14-18 Eylül 2020"/>
    <x v="10"/>
  </r>
  <r>
    <d v="2021-09-16T00:00:00"/>
    <n v="38"/>
    <d v="2020-09-17T00:00:00"/>
    <n v="38"/>
    <x v="0"/>
    <x v="8"/>
    <s v="Güz-Başlangıç"/>
    <n v="5"/>
    <x v="3"/>
    <s v="14-18 Eylül 2020"/>
    <x v="10"/>
  </r>
  <r>
    <d v="2021-09-17T00:00:00"/>
    <n v="38"/>
    <d v="2020-09-18T00:00:00"/>
    <n v="38"/>
    <x v="0"/>
    <x v="8"/>
    <s v="Güz-Başlangıç"/>
    <n v="5"/>
    <x v="3"/>
    <s v="14-18 Eylül 2020"/>
    <x v="10"/>
  </r>
  <r>
    <d v="2021-09-18T00:00:00"/>
    <n v="38"/>
    <d v="2020-09-21T00:00:00"/>
    <n v="39"/>
    <x v="0"/>
    <x v="2"/>
    <s v="Güz-Başlangıç"/>
    <m/>
    <x v="2"/>
    <m/>
    <x v="2"/>
  </r>
  <r>
    <d v="2021-09-19T00:00:00"/>
    <n v="39"/>
    <d v="2020-09-22T00:00:00"/>
    <n v="39"/>
    <x v="0"/>
    <x v="2"/>
    <s v="Güz-Başlangıç"/>
    <m/>
    <x v="2"/>
    <m/>
    <x v="2"/>
  </r>
  <r>
    <d v="2021-09-20T00:00:00"/>
    <n v="39"/>
    <d v="2020-09-23T00:00:00"/>
    <n v="39"/>
    <x v="0"/>
    <x v="9"/>
    <s v="Güz-Başlangıç"/>
    <n v="5"/>
    <x v="9"/>
    <s v="21-25 Eylül 2020"/>
    <x v="11"/>
  </r>
  <r>
    <d v="2021-09-21T00:00:00"/>
    <n v="39"/>
    <d v="2020-09-24T00:00:00"/>
    <n v="39"/>
    <x v="0"/>
    <x v="9"/>
    <s v="Güz-Başlangıç"/>
    <n v="5"/>
    <x v="9"/>
    <s v="21-25 Eylül 2020"/>
    <x v="11"/>
  </r>
  <r>
    <d v="2021-09-22T00:00:00"/>
    <n v="39"/>
    <d v="2020-09-25T00:00:00"/>
    <n v="39"/>
    <x v="0"/>
    <x v="9"/>
    <s v="Güz-Başlangıç"/>
    <n v="5"/>
    <x v="9"/>
    <s v="21-25 Eylül 2020"/>
    <x v="11"/>
  </r>
  <r>
    <d v="2021-09-23T00:00:00"/>
    <n v="39"/>
    <d v="2020-09-25T00:00:00"/>
    <n v="39"/>
    <x v="0"/>
    <x v="9"/>
    <s v="Güz-Başlangıç"/>
    <n v="5"/>
    <x v="9"/>
    <s v="21-25 Eylül 2020"/>
    <x v="11"/>
  </r>
  <r>
    <d v="2021-09-24T00:00:00"/>
    <n v="39"/>
    <d v="2020-09-25T00:00:00"/>
    <n v="39"/>
    <x v="0"/>
    <x v="9"/>
    <s v="Güz-Başlangıç"/>
    <n v="5"/>
    <x v="9"/>
    <s v="21-25 Eylül 2020"/>
    <x v="11"/>
  </r>
  <r>
    <d v="2021-09-23T00:00:00"/>
    <n v="39"/>
    <d v="2020-09-24T00:00:00"/>
    <n v="39"/>
    <x v="0"/>
    <x v="10"/>
    <s v="Güz-Başlangıç"/>
    <n v="1"/>
    <x v="10"/>
    <d v="2020-09-24T00:00:00"/>
    <x v="12"/>
  </r>
  <r>
    <d v="2021-09-20T00:00:00"/>
    <n v="39"/>
    <d v="2020-09-21T00:00:00"/>
    <n v="39"/>
    <x v="0"/>
    <x v="11"/>
    <s v="Güz-Başlangıç"/>
    <n v="10"/>
    <x v="11"/>
    <s v="21 Eylül-04 Ekim 2020"/>
    <x v="13"/>
  </r>
  <r>
    <d v="2021-09-21T00:00:00"/>
    <n v="39"/>
    <d v="2020-09-22T00:00:00"/>
    <n v="39"/>
    <x v="0"/>
    <x v="11"/>
    <s v="Güz-Başlangıç"/>
    <n v="10"/>
    <x v="11"/>
    <s v="21 Eylül-04 Ekim 2020"/>
    <x v="13"/>
  </r>
  <r>
    <d v="2021-09-22T00:00:00"/>
    <n v="39"/>
    <d v="2020-09-23T00:00:00"/>
    <n v="39"/>
    <x v="0"/>
    <x v="11"/>
    <s v="Güz-Başlangıç"/>
    <n v="10"/>
    <x v="11"/>
    <s v="21 Eylül-04 Ekim 2020"/>
    <x v="13"/>
  </r>
  <r>
    <d v="2021-09-23T00:00:00"/>
    <n v="39"/>
    <d v="2020-09-24T00:00:00"/>
    <n v="39"/>
    <x v="0"/>
    <x v="11"/>
    <s v="Güz-Başlangıç"/>
    <n v="10"/>
    <x v="11"/>
    <s v="21 Eylül-04 Ekim 2020"/>
    <x v="13"/>
  </r>
  <r>
    <d v="2021-09-24T00:00:00"/>
    <n v="39"/>
    <d v="2020-09-25T00:00:00"/>
    <n v="39"/>
    <x v="0"/>
    <x v="11"/>
    <s v="Güz-Başlangıç"/>
    <n v="10"/>
    <x v="11"/>
    <s v="21 Eylül-04 Ekim 2020"/>
    <x v="13"/>
  </r>
  <r>
    <d v="2021-09-25T00:00:00"/>
    <n v="39"/>
    <d v="2020-09-26T00:00:00"/>
    <n v="39"/>
    <x v="0"/>
    <x v="11"/>
    <s v="Güz-Başlangıç"/>
    <n v="10"/>
    <x v="11"/>
    <s v="21 Eylül-04 Ekim 2020"/>
    <x v="13"/>
  </r>
  <r>
    <d v="2021-09-26T00:00:00"/>
    <n v="40"/>
    <d v="2020-09-27T00:00:00"/>
    <n v="40"/>
    <x v="0"/>
    <x v="11"/>
    <s v="Güz-Başlangıç"/>
    <n v="10"/>
    <x v="11"/>
    <s v="21 Eylül-04 Ekim 2020"/>
    <x v="13"/>
  </r>
  <r>
    <d v="2021-09-27T00:00:00"/>
    <n v="40"/>
    <d v="2020-09-28T00:00:00"/>
    <n v="40"/>
    <x v="0"/>
    <x v="11"/>
    <s v="Güz-Başlangıç"/>
    <n v="10"/>
    <x v="11"/>
    <s v="21 Eylül-04 Ekim 2020"/>
    <x v="13"/>
  </r>
  <r>
    <d v="2021-09-28T00:00:00"/>
    <n v="40"/>
    <d v="2020-09-29T00:00:00"/>
    <n v="40"/>
    <x v="0"/>
    <x v="11"/>
    <s v="Güz-Başlangıç"/>
    <n v="10"/>
    <x v="11"/>
    <s v="21 Eylül-04 Ekim 2020"/>
    <x v="13"/>
  </r>
  <r>
    <d v="2021-09-29T00:00:00"/>
    <n v="40"/>
    <d v="2020-09-30T00:00:00"/>
    <n v="40"/>
    <x v="0"/>
    <x v="11"/>
    <s v="Güz-Başlangıç"/>
    <n v="10"/>
    <x v="11"/>
    <s v="21 Eylül-04 Ekim 2020"/>
    <x v="13"/>
  </r>
  <r>
    <d v="2021-09-21T00:00:00"/>
    <n v="39"/>
    <m/>
    <m/>
    <x v="0"/>
    <x v="12"/>
    <s v="Güz-Başlangıç"/>
    <n v="7"/>
    <x v="12"/>
    <s v="25 Eylül-04 Ekim 2020"/>
    <x v="14"/>
  </r>
  <r>
    <d v="2021-09-22T00:00:00"/>
    <n v="39"/>
    <d v="2020-09-25T00:00:00"/>
    <n v="39"/>
    <x v="0"/>
    <x v="12"/>
    <s v="Güz-Başlangıç"/>
    <n v="7"/>
    <x v="12"/>
    <s v="25 Eylül-04 Ekim 2020"/>
    <x v="14"/>
  </r>
  <r>
    <d v="2021-09-23T00:00:00"/>
    <n v="39"/>
    <d v="2020-09-26T00:00:00"/>
    <m/>
    <x v="0"/>
    <x v="12"/>
    <s v="Güz-Başlangıç"/>
    <n v="7"/>
    <x v="12"/>
    <s v="25 Eylül-04 Ekim 2020"/>
    <x v="14"/>
  </r>
  <r>
    <d v="2021-09-24T00:00:00"/>
    <n v="39"/>
    <d v="2020-09-27T00:00:00"/>
    <n v="40"/>
    <x v="0"/>
    <x v="12"/>
    <s v="Güz-Başlangıç"/>
    <n v="7"/>
    <x v="12"/>
    <s v="25 Eylül-04 Ekim 2020"/>
    <x v="14"/>
  </r>
  <r>
    <d v="2021-09-25T00:00:00"/>
    <n v="39"/>
    <d v="2020-09-28T00:00:00"/>
    <n v="40"/>
    <x v="0"/>
    <x v="12"/>
    <s v="Güz-Başlangıç"/>
    <n v="7"/>
    <x v="12"/>
    <s v="25 Eylül-04 Ekim 2020"/>
    <x v="14"/>
  </r>
  <r>
    <d v="2021-09-26T00:00:00"/>
    <n v="40"/>
    <d v="2020-09-29T00:00:00"/>
    <n v="40"/>
    <x v="0"/>
    <x v="12"/>
    <s v="Güz-Başlangıç"/>
    <n v="7"/>
    <x v="12"/>
    <s v="25 Eylül-04 Ekim 2020"/>
    <x v="14"/>
  </r>
  <r>
    <d v="2021-09-27T00:00:00"/>
    <n v="40"/>
    <d v="2020-09-30T00:00:00"/>
    <n v="40"/>
    <x v="0"/>
    <x v="12"/>
    <s v="Güz-Başlangıç"/>
    <n v="7"/>
    <x v="12"/>
    <s v="25 Eylül-04 Ekim 2020"/>
    <x v="14"/>
  </r>
  <r>
    <d v="2021-09-28T00:00:00"/>
    <n v="40"/>
    <d v="2020-10-01T00:00:00"/>
    <n v="40"/>
    <x v="0"/>
    <x v="12"/>
    <s v="Güz-Başlangıç"/>
    <n v="7"/>
    <x v="12"/>
    <s v="25 Eylül-04 Ekim 2020"/>
    <x v="14"/>
  </r>
  <r>
    <d v="2021-09-29T00:00:00"/>
    <n v="40"/>
    <d v="2020-10-01T00:00:00"/>
    <n v="40"/>
    <x v="0"/>
    <x v="13"/>
    <s v="Güz-Başlangıç"/>
    <n v="1"/>
    <x v="13"/>
    <d v="2020-10-01T00:00:00"/>
    <x v="15"/>
  </r>
  <r>
    <d v="2021-09-30T00:00:00"/>
    <n v="40"/>
    <d v="2020-10-02T00:00:00"/>
    <n v="40"/>
    <x v="0"/>
    <x v="14"/>
    <s v="Güz-Başlangıç"/>
    <n v="1"/>
    <x v="14"/>
    <s v="02 Ekim 2020 Cuma (Saat 12:00'ye kadar)"/>
    <x v="16"/>
  </r>
  <r>
    <d v="2021-10-01T00:00:00"/>
    <n v="40"/>
    <d v="2020-10-02T00:00:00"/>
    <n v="40"/>
    <x v="0"/>
    <x v="15"/>
    <s v="Güz-Başlangıç"/>
    <n v="3"/>
    <x v="15"/>
    <s v="02 Ekim 2020 (14:00'ten sonra)-04 Ekim 2020"/>
    <x v="17"/>
  </r>
  <r>
    <d v="2021-10-02T00:00:00"/>
    <n v="40"/>
    <d v="2020-10-03T00:00:00"/>
    <n v="40"/>
    <x v="0"/>
    <x v="15"/>
    <s v="Güz-Başlangıç"/>
    <n v="3"/>
    <x v="15"/>
    <s v="02 Ekim 2020 (14:00'ten sonra)-04 Ekim 2020"/>
    <x v="17"/>
  </r>
  <r>
    <d v="2021-10-03T00:00:00"/>
    <n v="41"/>
    <d v="2020-10-04T00:00:00"/>
    <n v="41"/>
    <x v="0"/>
    <x v="2"/>
    <s v="Güz-Başlangıç"/>
    <m/>
    <x v="2"/>
    <m/>
    <x v="2"/>
  </r>
  <r>
    <d v="2021-10-04T00:00:00"/>
    <n v="41"/>
    <d v="2020-10-05T00:00:00"/>
    <n v="41"/>
    <x v="1"/>
    <x v="16"/>
    <n v="1"/>
    <n v="1"/>
    <x v="16"/>
    <d v="2020-10-05T00:00:00"/>
    <x v="18"/>
  </r>
  <r>
    <d v="2021-10-05T00:00:00"/>
    <n v="41"/>
    <d v="2020-10-05T00:00:00"/>
    <n v="41"/>
    <x v="1"/>
    <x v="17"/>
    <n v="1"/>
    <m/>
    <x v="16"/>
    <d v="2020-10-05T00:00:00"/>
    <x v="19"/>
  </r>
  <r>
    <d v="2021-10-05T00:00:00"/>
    <n v="41"/>
    <d v="2020-10-06T00:00:00"/>
    <n v="41"/>
    <x v="1"/>
    <x v="17"/>
    <n v="1"/>
    <m/>
    <x v="17"/>
    <d v="2020-10-06T00:00:00"/>
    <x v="20"/>
  </r>
  <r>
    <d v="2021-10-06T00:00:00"/>
    <n v="41"/>
    <d v="2020-10-07T00:00:00"/>
    <n v="41"/>
    <x v="1"/>
    <x v="17"/>
    <n v="1"/>
    <m/>
    <x v="18"/>
    <d v="2020-10-07T00:00:00"/>
    <x v="20"/>
  </r>
  <r>
    <d v="2021-10-07T00:00:00"/>
    <n v="41"/>
    <d v="2020-10-08T00:00:00"/>
    <n v="41"/>
    <x v="1"/>
    <x v="17"/>
    <n v="1"/>
    <m/>
    <x v="19"/>
    <d v="2020-10-08T00:00:00"/>
    <x v="20"/>
  </r>
  <r>
    <d v="2021-10-08T00:00:00"/>
    <n v="41"/>
    <d v="2020-10-09T00:00:00"/>
    <n v="41"/>
    <x v="1"/>
    <x v="17"/>
    <n v="1"/>
    <m/>
    <x v="20"/>
    <d v="2020-10-09T00:00:00"/>
    <x v="20"/>
  </r>
  <r>
    <d v="2021-10-09T00:00:00"/>
    <n v="41"/>
    <d v="2020-10-10T00:00:00"/>
    <n v="41"/>
    <x v="1"/>
    <x v="17"/>
    <n v="1"/>
    <m/>
    <x v="21"/>
    <d v="2020-10-10T00:00:00"/>
    <x v="20"/>
  </r>
  <r>
    <d v="2021-10-10T00:00:00"/>
    <n v="42"/>
    <d v="2020-10-11T00:00:00"/>
    <n v="42"/>
    <x v="1"/>
    <x v="17"/>
    <n v="1"/>
    <m/>
    <x v="22"/>
    <d v="2020-10-11T00:00:00"/>
    <x v="20"/>
  </r>
  <r>
    <d v="2021-10-11T00:00:00"/>
    <n v="42"/>
    <d v="2020-10-12T00:00:00"/>
    <n v="42"/>
    <x v="1"/>
    <x v="17"/>
    <n v="2"/>
    <m/>
    <x v="23"/>
    <d v="2020-10-12T00:00:00"/>
    <x v="20"/>
  </r>
  <r>
    <d v="2021-10-12T00:00:00"/>
    <n v="42"/>
    <d v="2020-10-13T00:00:00"/>
    <n v="42"/>
    <x v="1"/>
    <x v="17"/>
    <n v="2"/>
    <m/>
    <x v="24"/>
    <d v="2020-10-13T00:00:00"/>
    <x v="20"/>
  </r>
  <r>
    <d v="2021-10-13T00:00:00"/>
    <n v="42"/>
    <d v="2020-10-14T00:00:00"/>
    <n v="42"/>
    <x v="1"/>
    <x v="17"/>
    <n v="2"/>
    <m/>
    <x v="25"/>
    <d v="2020-10-14T00:00:00"/>
    <x v="20"/>
  </r>
  <r>
    <d v="2021-10-14T00:00:00"/>
    <n v="42"/>
    <d v="2020-10-15T00:00:00"/>
    <n v="42"/>
    <x v="1"/>
    <x v="17"/>
    <n v="2"/>
    <m/>
    <x v="26"/>
    <d v="2020-10-15T00:00:00"/>
    <x v="20"/>
  </r>
  <r>
    <d v="2021-10-15T00:00:00"/>
    <n v="42"/>
    <d v="2020-10-16T00:00:00"/>
    <n v="42"/>
    <x v="1"/>
    <x v="17"/>
    <n v="2"/>
    <s v="12_x000a_(04 Ekim 2021'den itibaren)"/>
    <x v="27"/>
    <d v="2020-10-16T00:00:00"/>
    <x v="21"/>
  </r>
  <r>
    <d v="2021-10-16T00:00:00"/>
    <n v="42"/>
    <d v="2020-10-17T00:00:00"/>
    <n v="42"/>
    <x v="1"/>
    <x v="17"/>
    <n v="2"/>
    <m/>
    <x v="28"/>
    <d v="2020-10-17T00:00:00"/>
    <x v="20"/>
  </r>
  <r>
    <d v="2021-10-17T00:00:00"/>
    <n v="43"/>
    <d v="2020-10-18T00:00:00"/>
    <n v="43"/>
    <x v="1"/>
    <x v="17"/>
    <n v="2"/>
    <m/>
    <x v="29"/>
    <d v="2020-10-18T00:00:00"/>
    <x v="20"/>
  </r>
  <r>
    <d v="2021-10-18T00:00:00"/>
    <n v="43"/>
    <d v="2020-10-19T00:00:00"/>
    <n v="43"/>
    <x v="1"/>
    <x v="17"/>
    <n v="3"/>
    <m/>
    <x v="30"/>
    <d v="2020-10-19T00:00:00"/>
    <x v="20"/>
  </r>
  <r>
    <d v="2021-10-19T00:00:00"/>
    <n v="43"/>
    <d v="2020-10-20T00:00:00"/>
    <n v="43"/>
    <x v="1"/>
    <x v="17"/>
    <n v="3"/>
    <m/>
    <x v="31"/>
    <d v="2020-10-20T00:00:00"/>
    <x v="20"/>
  </r>
  <r>
    <d v="2021-10-20T00:00:00"/>
    <n v="43"/>
    <d v="2020-10-21T00:00:00"/>
    <n v="43"/>
    <x v="1"/>
    <x v="17"/>
    <n v="3"/>
    <m/>
    <x v="32"/>
    <d v="2020-10-21T00:00:00"/>
    <x v="20"/>
  </r>
  <r>
    <d v="2021-10-21T00:00:00"/>
    <n v="43"/>
    <d v="2020-10-22T00:00:00"/>
    <n v="43"/>
    <x v="1"/>
    <x v="17"/>
    <n v="3"/>
    <m/>
    <x v="33"/>
    <d v="2020-10-22T00:00:00"/>
    <x v="20"/>
  </r>
  <r>
    <d v="2021-10-22T00:00:00"/>
    <n v="43"/>
    <d v="2020-10-23T00:00:00"/>
    <n v="43"/>
    <x v="1"/>
    <x v="17"/>
    <n v="3"/>
    <m/>
    <x v="34"/>
    <d v="2020-10-23T00:00:00"/>
    <x v="20"/>
  </r>
  <r>
    <d v="2021-10-23T00:00:00"/>
    <n v="43"/>
    <d v="2020-10-24T00:00:00"/>
    <n v="43"/>
    <x v="1"/>
    <x v="17"/>
    <n v="3"/>
    <m/>
    <x v="35"/>
    <d v="2020-10-24T00:00:00"/>
    <x v="20"/>
  </r>
  <r>
    <d v="2021-10-24T00:00:00"/>
    <n v="44"/>
    <d v="2020-10-25T00:00:00"/>
    <n v="44"/>
    <x v="1"/>
    <x v="17"/>
    <n v="3"/>
    <m/>
    <x v="36"/>
    <d v="2020-10-25T00:00:00"/>
    <x v="20"/>
  </r>
  <r>
    <d v="2021-10-25T00:00:00"/>
    <n v="44"/>
    <d v="2020-10-26T00:00:00"/>
    <n v="44"/>
    <x v="1"/>
    <x v="17"/>
    <n v="4"/>
    <m/>
    <x v="37"/>
    <d v="2020-10-26T00:00:00"/>
    <x v="20"/>
  </r>
  <r>
    <d v="2021-10-26T00:00:00"/>
    <n v="44"/>
    <d v="2020-10-27T00:00:00"/>
    <n v="44"/>
    <x v="1"/>
    <x v="17"/>
    <n v="4"/>
    <m/>
    <x v="38"/>
    <d v="2020-10-27T00:00:00"/>
    <x v="20"/>
  </r>
  <r>
    <d v="2021-10-27T00:00:00"/>
    <n v="44"/>
    <d v="2020-10-28T00:00:00"/>
    <n v="44"/>
    <x v="1"/>
    <x v="17"/>
    <n v="4"/>
    <m/>
    <x v="39"/>
    <d v="2020-10-28T00:00:00"/>
    <x v="20"/>
  </r>
  <r>
    <d v="2021-10-28T00:00:00"/>
    <n v="44"/>
    <d v="2020-10-29T00:00:00"/>
    <n v="44"/>
    <x v="1"/>
    <x v="17"/>
    <n v="4"/>
    <s v="Tatil_x000a_(Öğleden Sonra)"/>
    <x v="40"/>
    <d v="2020-10-29T00:00:00"/>
    <x v="22"/>
  </r>
  <r>
    <d v="2021-10-29T00:00:00"/>
    <n v="44"/>
    <d v="2020-10-30T00:00:00"/>
    <n v="44"/>
    <x v="1"/>
    <x v="17"/>
    <n v="4"/>
    <s v="Tatil"/>
    <x v="41"/>
    <d v="2020-10-30T00:00:00"/>
    <x v="23"/>
  </r>
  <r>
    <d v="2021-10-30T00:00:00"/>
    <n v="44"/>
    <d v="2020-10-31T00:00:00"/>
    <n v="44"/>
    <x v="1"/>
    <x v="17"/>
    <n v="4"/>
    <m/>
    <x v="42"/>
    <d v="2020-10-31T00:00:00"/>
    <x v="20"/>
  </r>
  <r>
    <d v="2021-10-31T00:00:00"/>
    <n v="45"/>
    <d v="2020-11-01T00:00:00"/>
    <n v="45"/>
    <x v="1"/>
    <x v="17"/>
    <n v="4"/>
    <m/>
    <x v="43"/>
    <d v="2020-11-01T00:00:00"/>
    <x v="20"/>
  </r>
  <r>
    <d v="2021-11-01T00:00:00"/>
    <n v="45"/>
    <d v="2020-11-02T00:00:00"/>
    <n v="45"/>
    <x v="1"/>
    <x v="17"/>
    <n v="5"/>
    <m/>
    <x v="44"/>
    <d v="2020-11-02T00:00:00"/>
    <x v="20"/>
  </r>
  <r>
    <d v="2021-11-02T00:00:00"/>
    <n v="45"/>
    <d v="2020-11-03T00:00:00"/>
    <n v="45"/>
    <x v="1"/>
    <x v="17"/>
    <n v="5"/>
    <m/>
    <x v="45"/>
    <d v="2020-11-03T00:00:00"/>
    <x v="20"/>
  </r>
  <r>
    <d v="2021-11-03T00:00:00"/>
    <n v="45"/>
    <d v="2020-11-04T00:00:00"/>
    <n v="45"/>
    <x v="1"/>
    <x v="17"/>
    <n v="5"/>
    <m/>
    <x v="46"/>
    <d v="2020-11-04T00:00:00"/>
    <x v="20"/>
  </r>
  <r>
    <d v="2021-11-04T00:00:00"/>
    <n v="45"/>
    <d v="2020-11-05T00:00:00"/>
    <n v="45"/>
    <x v="1"/>
    <x v="17"/>
    <n v="5"/>
    <m/>
    <x v="47"/>
    <d v="2020-11-05T00:00:00"/>
    <x v="20"/>
  </r>
  <r>
    <d v="2021-11-05T00:00:00"/>
    <n v="45"/>
    <d v="2020-11-06T00:00:00"/>
    <n v="45"/>
    <x v="1"/>
    <x v="17"/>
    <n v="5"/>
    <m/>
    <x v="48"/>
    <d v="2020-11-06T00:00:00"/>
    <x v="20"/>
  </r>
  <r>
    <d v="2021-11-06T00:00:00"/>
    <n v="45"/>
    <d v="2020-11-07T00:00:00"/>
    <n v="45"/>
    <x v="1"/>
    <x v="17"/>
    <n v="5"/>
    <m/>
    <x v="49"/>
    <d v="2020-11-07T00:00:00"/>
    <x v="20"/>
  </r>
  <r>
    <d v="2021-11-07T00:00:00"/>
    <n v="46"/>
    <d v="2020-11-08T00:00:00"/>
    <n v="46"/>
    <x v="1"/>
    <x v="17"/>
    <n v="5"/>
    <m/>
    <x v="50"/>
    <d v="2020-11-08T00:00:00"/>
    <x v="20"/>
  </r>
  <r>
    <d v="2021-11-08T00:00:00"/>
    <n v="46"/>
    <d v="2020-11-09T00:00:00"/>
    <n v="46"/>
    <x v="1"/>
    <x v="17"/>
    <n v="6"/>
    <m/>
    <x v="51"/>
    <d v="2020-11-09T00:00:00"/>
    <x v="20"/>
  </r>
  <r>
    <d v="2021-11-09T00:00:00"/>
    <n v="46"/>
    <d v="2020-11-10T00:00:00"/>
    <n v="46"/>
    <x v="1"/>
    <x v="17"/>
    <n v="6"/>
    <m/>
    <x v="52"/>
    <d v="2020-11-10T00:00:00"/>
    <x v="20"/>
  </r>
  <r>
    <d v="2021-11-10T00:00:00"/>
    <n v="46"/>
    <d v="2020-11-11T00:00:00"/>
    <n v="46"/>
    <x v="1"/>
    <x v="17"/>
    <n v="6"/>
    <m/>
    <x v="53"/>
    <d v="2020-11-11T00:00:00"/>
    <x v="20"/>
  </r>
  <r>
    <d v="2021-11-11T00:00:00"/>
    <n v="46"/>
    <d v="2020-11-12T00:00:00"/>
    <n v="46"/>
    <x v="1"/>
    <x v="17"/>
    <n v="6"/>
    <m/>
    <x v="54"/>
    <d v="2020-11-12T00:00:00"/>
    <x v="20"/>
  </r>
  <r>
    <d v="2021-11-12T00:00:00"/>
    <n v="46"/>
    <d v="2020-11-13T00:00:00"/>
    <n v="46"/>
    <x v="1"/>
    <x v="17"/>
    <n v="6"/>
    <m/>
    <x v="55"/>
    <d v="2020-11-13T00:00:00"/>
    <x v="20"/>
  </r>
  <r>
    <d v="2021-11-13T00:00:00"/>
    <n v="46"/>
    <d v="2020-11-14T00:00:00"/>
    <n v="46"/>
    <x v="1"/>
    <x v="17"/>
    <n v="6"/>
    <m/>
    <x v="56"/>
    <d v="2020-11-14T00:00:00"/>
    <x v="20"/>
  </r>
  <r>
    <d v="2021-11-14T00:00:00"/>
    <n v="47"/>
    <d v="2020-11-15T00:00:00"/>
    <n v="47"/>
    <x v="1"/>
    <x v="17"/>
    <n v="6"/>
    <m/>
    <x v="57"/>
    <d v="2020-11-15T00:00:00"/>
    <x v="20"/>
  </r>
  <r>
    <d v="2021-11-15T00:00:00"/>
    <n v="47"/>
    <d v="2020-11-16T00:00:00"/>
    <n v="47"/>
    <x v="1"/>
    <x v="17"/>
    <n v="7"/>
    <m/>
    <x v="58"/>
    <d v="2020-11-16T00:00:00"/>
    <x v="20"/>
  </r>
  <r>
    <d v="2021-11-16T00:00:00"/>
    <n v="47"/>
    <d v="2020-11-17T00:00:00"/>
    <n v="47"/>
    <x v="1"/>
    <x v="17"/>
    <n v="7"/>
    <m/>
    <x v="59"/>
    <d v="2020-11-17T00:00:00"/>
    <x v="20"/>
  </r>
  <r>
    <d v="2021-11-17T00:00:00"/>
    <n v="47"/>
    <d v="2020-11-18T00:00:00"/>
    <n v="47"/>
    <x v="1"/>
    <x v="17"/>
    <n v="7"/>
    <m/>
    <x v="60"/>
    <d v="2020-11-18T00:00:00"/>
    <x v="20"/>
  </r>
  <r>
    <d v="2021-11-18T00:00:00"/>
    <n v="47"/>
    <d v="2020-11-19T00:00:00"/>
    <n v="47"/>
    <x v="1"/>
    <x v="17"/>
    <n v="7"/>
    <m/>
    <x v="61"/>
    <d v="2020-11-19T00:00:00"/>
    <x v="20"/>
  </r>
  <r>
    <d v="2021-11-19T00:00:00"/>
    <n v="47"/>
    <d v="2020-11-20T00:00:00"/>
    <n v="47"/>
    <x v="1"/>
    <x v="17"/>
    <n v="7"/>
    <m/>
    <x v="62"/>
    <d v="2020-11-20T00:00:00"/>
    <x v="20"/>
  </r>
  <r>
    <d v="2021-11-20T00:00:00"/>
    <n v="47"/>
    <d v="2020-11-21T00:00:00"/>
    <n v="47"/>
    <x v="1"/>
    <x v="17"/>
    <n v="7"/>
    <m/>
    <x v="63"/>
    <d v="2020-11-21T00:00:00"/>
    <x v="20"/>
  </r>
  <r>
    <d v="2021-11-21T00:00:00"/>
    <n v="48"/>
    <d v="2020-11-22T00:00:00"/>
    <n v="48"/>
    <x v="1"/>
    <x v="17"/>
    <n v="7"/>
    <m/>
    <x v="64"/>
    <d v="2020-11-22T00:00:00"/>
    <x v="20"/>
  </r>
  <r>
    <d v="2021-11-22T00:00:00"/>
    <n v="48"/>
    <d v="2020-11-23T00:00:00"/>
    <n v="48"/>
    <x v="1"/>
    <x v="17"/>
    <n v="8"/>
    <m/>
    <x v="65"/>
    <d v="2020-11-23T00:00:00"/>
    <x v="24"/>
  </r>
  <r>
    <d v="2021-11-23T00:00:00"/>
    <n v="48"/>
    <d v="2020-11-24T00:00:00"/>
    <n v="48"/>
    <x v="1"/>
    <x v="17"/>
    <n v="8"/>
    <m/>
    <x v="66"/>
    <d v="2020-11-24T00:00:00"/>
    <x v="24"/>
  </r>
  <r>
    <d v="2021-11-24T00:00:00"/>
    <n v="48"/>
    <d v="2020-11-25T00:00:00"/>
    <n v="48"/>
    <x v="1"/>
    <x v="17"/>
    <n v="8"/>
    <m/>
    <x v="67"/>
    <d v="2020-11-25T00:00:00"/>
    <x v="24"/>
  </r>
  <r>
    <d v="2021-11-25T00:00:00"/>
    <n v="48"/>
    <d v="2020-11-26T00:00:00"/>
    <n v="48"/>
    <x v="1"/>
    <x v="17"/>
    <n v="8"/>
    <m/>
    <x v="68"/>
    <d v="2020-11-26T00:00:00"/>
    <x v="24"/>
  </r>
  <r>
    <d v="2021-11-26T00:00:00"/>
    <n v="48"/>
    <d v="2020-11-27T00:00:00"/>
    <n v="48"/>
    <x v="1"/>
    <x v="17"/>
    <n v="8"/>
    <m/>
    <x v="69"/>
    <d v="2020-11-27T00:00:00"/>
    <x v="24"/>
  </r>
  <r>
    <d v="2021-11-27T00:00:00"/>
    <n v="48"/>
    <d v="2020-11-28T00:00:00"/>
    <n v="48"/>
    <x v="1"/>
    <x v="17"/>
    <n v="8"/>
    <m/>
    <x v="70"/>
    <d v="2020-11-28T00:00:00"/>
    <x v="24"/>
  </r>
  <r>
    <d v="2021-11-28T00:00:00"/>
    <n v="49"/>
    <d v="2020-11-29T00:00:00"/>
    <n v="49"/>
    <x v="1"/>
    <x v="17"/>
    <n v="8"/>
    <m/>
    <x v="71"/>
    <d v="2020-11-29T00:00:00"/>
    <x v="20"/>
  </r>
  <r>
    <d v="2021-11-29T00:00:00"/>
    <n v="49"/>
    <d v="2020-11-30T00:00:00"/>
    <n v="49"/>
    <x v="1"/>
    <x v="17"/>
    <n v="9"/>
    <m/>
    <x v="72"/>
    <d v="2020-11-30T00:00:00"/>
    <x v="20"/>
  </r>
  <r>
    <d v="2021-11-30T00:00:00"/>
    <n v="49"/>
    <d v="2020-12-01T00:00:00"/>
    <n v="49"/>
    <x v="1"/>
    <x v="17"/>
    <n v="9"/>
    <m/>
    <x v="73"/>
    <d v="2020-12-01T00:00:00"/>
    <x v="20"/>
  </r>
  <r>
    <d v="2021-12-01T00:00:00"/>
    <n v="49"/>
    <d v="2020-12-02T00:00:00"/>
    <n v="49"/>
    <x v="1"/>
    <x v="17"/>
    <n v="9"/>
    <m/>
    <x v="74"/>
    <d v="2020-12-02T00:00:00"/>
    <x v="20"/>
  </r>
  <r>
    <d v="2021-12-02T00:00:00"/>
    <n v="49"/>
    <d v="2020-12-03T00:00:00"/>
    <n v="49"/>
    <x v="1"/>
    <x v="17"/>
    <n v="9"/>
    <m/>
    <x v="75"/>
    <d v="2020-12-03T00:00:00"/>
    <x v="20"/>
  </r>
  <r>
    <d v="2021-12-03T00:00:00"/>
    <n v="49"/>
    <d v="2020-12-04T00:00:00"/>
    <n v="49"/>
    <x v="1"/>
    <x v="17"/>
    <n v="9"/>
    <m/>
    <x v="76"/>
    <d v="2020-12-04T00:00:00"/>
    <x v="20"/>
  </r>
  <r>
    <d v="2021-12-04T00:00:00"/>
    <n v="49"/>
    <d v="2020-12-05T00:00:00"/>
    <n v="49"/>
    <x v="1"/>
    <x v="17"/>
    <n v="9"/>
    <m/>
    <x v="77"/>
    <d v="2020-12-05T00:00:00"/>
    <x v="20"/>
  </r>
  <r>
    <d v="2021-12-05T00:00:00"/>
    <n v="50"/>
    <d v="2020-12-06T00:00:00"/>
    <n v="50"/>
    <x v="1"/>
    <x v="17"/>
    <n v="9"/>
    <m/>
    <x v="78"/>
    <d v="2020-12-06T00:00:00"/>
    <x v="20"/>
  </r>
  <r>
    <d v="2021-12-06T00:00:00"/>
    <n v="50"/>
    <d v="2020-12-07T00:00:00"/>
    <n v="50"/>
    <x v="1"/>
    <x v="17"/>
    <n v="10"/>
    <m/>
    <x v="79"/>
    <d v="2020-12-07T00:00:00"/>
    <x v="20"/>
  </r>
  <r>
    <d v="2021-12-07T00:00:00"/>
    <n v="50"/>
    <d v="2020-12-08T00:00:00"/>
    <n v="50"/>
    <x v="1"/>
    <x v="17"/>
    <n v="10"/>
    <m/>
    <x v="80"/>
    <d v="2020-12-08T00:00:00"/>
    <x v="20"/>
  </r>
  <r>
    <d v="2021-12-08T00:00:00"/>
    <n v="50"/>
    <d v="2020-12-09T00:00:00"/>
    <n v="50"/>
    <x v="1"/>
    <x v="17"/>
    <n v="10"/>
    <m/>
    <x v="81"/>
    <d v="2020-12-09T00:00:00"/>
    <x v="20"/>
  </r>
  <r>
    <d v="2021-12-09T00:00:00"/>
    <n v="50"/>
    <d v="2020-12-10T00:00:00"/>
    <n v="50"/>
    <x v="1"/>
    <x v="17"/>
    <n v="10"/>
    <m/>
    <x v="82"/>
    <d v="2020-12-10T00:00:00"/>
    <x v="20"/>
  </r>
  <r>
    <d v="2021-12-10T00:00:00"/>
    <n v="50"/>
    <d v="2020-12-11T00:00:00"/>
    <n v="50"/>
    <x v="1"/>
    <x v="17"/>
    <n v="10"/>
    <m/>
    <x v="83"/>
    <d v="2020-12-11T00:00:00"/>
    <x v="20"/>
  </r>
  <r>
    <d v="2021-12-11T00:00:00"/>
    <n v="50"/>
    <d v="2020-12-12T00:00:00"/>
    <n v="50"/>
    <x v="1"/>
    <x v="17"/>
    <n v="10"/>
    <m/>
    <x v="84"/>
    <d v="2020-12-12T00:00:00"/>
    <x v="20"/>
  </r>
  <r>
    <d v="2021-12-12T00:00:00"/>
    <n v="51"/>
    <d v="2020-12-13T00:00:00"/>
    <n v="51"/>
    <x v="1"/>
    <x v="17"/>
    <n v="10"/>
    <m/>
    <x v="85"/>
    <d v="2020-12-13T00:00:00"/>
    <x v="20"/>
  </r>
  <r>
    <d v="2021-12-13T00:00:00"/>
    <n v="51"/>
    <d v="2020-12-14T00:00:00"/>
    <n v="51"/>
    <x v="1"/>
    <x v="17"/>
    <n v="11"/>
    <m/>
    <x v="86"/>
    <d v="2020-12-14T00:00:00"/>
    <x v="20"/>
  </r>
  <r>
    <d v="2021-12-14T00:00:00"/>
    <n v="51"/>
    <d v="2020-12-15T00:00:00"/>
    <n v="51"/>
    <x v="1"/>
    <x v="17"/>
    <n v="11"/>
    <m/>
    <x v="87"/>
    <d v="2020-12-15T00:00:00"/>
    <x v="20"/>
  </r>
  <r>
    <d v="2021-12-15T00:00:00"/>
    <n v="51"/>
    <d v="2020-12-16T00:00:00"/>
    <n v="51"/>
    <x v="1"/>
    <x v="17"/>
    <n v="11"/>
    <m/>
    <x v="88"/>
    <d v="2020-12-16T00:00:00"/>
    <x v="20"/>
  </r>
  <r>
    <d v="2021-12-16T00:00:00"/>
    <n v="51"/>
    <d v="2020-12-17T00:00:00"/>
    <n v="51"/>
    <x v="1"/>
    <x v="17"/>
    <n v="11"/>
    <m/>
    <x v="89"/>
    <d v="2020-12-17T00:00:00"/>
    <x v="20"/>
  </r>
  <r>
    <d v="2021-12-17T00:00:00"/>
    <n v="51"/>
    <d v="2020-12-18T00:00:00"/>
    <n v="51"/>
    <x v="1"/>
    <x v="17"/>
    <n v="11"/>
    <m/>
    <x v="90"/>
    <d v="2020-12-18T00:00:00"/>
    <x v="20"/>
  </r>
  <r>
    <d v="2021-12-18T00:00:00"/>
    <n v="51"/>
    <d v="2020-12-19T00:00:00"/>
    <n v="51"/>
    <x v="1"/>
    <x v="17"/>
    <n v="11"/>
    <m/>
    <x v="91"/>
    <d v="2020-12-19T00:00:00"/>
    <x v="20"/>
  </r>
  <r>
    <d v="2021-12-19T00:00:00"/>
    <n v="52"/>
    <d v="2020-12-20T00:00:00"/>
    <n v="52"/>
    <x v="1"/>
    <x v="17"/>
    <n v="11"/>
    <m/>
    <x v="92"/>
    <d v="2020-12-20T00:00:00"/>
    <x v="20"/>
  </r>
  <r>
    <d v="2021-12-20T00:00:00"/>
    <n v="52"/>
    <d v="2020-12-21T00:00:00"/>
    <n v="52"/>
    <x v="1"/>
    <x v="17"/>
    <n v="12"/>
    <m/>
    <x v="93"/>
    <d v="2020-12-21T00:00:00"/>
    <x v="20"/>
  </r>
  <r>
    <d v="2021-12-21T00:00:00"/>
    <n v="52"/>
    <d v="2020-12-22T00:00:00"/>
    <n v="52"/>
    <x v="1"/>
    <x v="17"/>
    <n v="12"/>
    <m/>
    <x v="94"/>
    <d v="2020-12-22T00:00:00"/>
    <x v="20"/>
  </r>
  <r>
    <d v="2021-12-22T00:00:00"/>
    <n v="52"/>
    <d v="2020-12-23T00:00:00"/>
    <n v="52"/>
    <x v="1"/>
    <x v="17"/>
    <n v="12"/>
    <m/>
    <x v="95"/>
    <d v="2020-12-23T00:00:00"/>
    <x v="20"/>
  </r>
  <r>
    <d v="2021-12-23T00:00:00"/>
    <n v="52"/>
    <d v="2020-12-24T00:00:00"/>
    <n v="52"/>
    <x v="1"/>
    <x v="17"/>
    <n v="12"/>
    <m/>
    <x v="96"/>
    <d v="2020-12-24T00:00:00"/>
    <x v="20"/>
  </r>
  <r>
    <d v="2021-12-24T00:00:00"/>
    <n v="52"/>
    <d v="2020-12-25T00:00:00"/>
    <n v="52"/>
    <x v="1"/>
    <x v="17"/>
    <n v="12"/>
    <m/>
    <x v="97"/>
    <d v="2020-12-25T00:00:00"/>
    <x v="20"/>
  </r>
  <r>
    <d v="2021-12-25T00:00:00"/>
    <n v="52"/>
    <d v="2020-12-26T00:00:00"/>
    <n v="52"/>
    <x v="1"/>
    <x v="17"/>
    <n v="12"/>
    <m/>
    <x v="98"/>
    <d v="2020-12-26T00:00:00"/>
    <x v="20"/>
  </r>
  <r>
    <d v="2021-12-26T00:00:00"/>
    <n v="53"/>
    <d v="2020-12-27T00:00:00"/>
    <n v="53"/>
    <x v="1"/>
    <x v="17"/>
    <n v="12"/>
    <m/>
    <x v="99"/>
    <d v="2020-12-27T00:00:00"/>
    <x v="20"/>
  </r>
  <r>
    <d v="2021-12-27T00:00:00"/>
    <n v="53"/>
    <d v="2020-12-28T00:00:00"/>
    <n v="53"/>
    <x v="1"/>
    <x v="17"/>
    <n v="13"/>
    <m/>
    <x v="100"/>
    <d v="2020-12-28T00:00:00"/>
    <x v="20"/>
  </r>
  <r>
    <d v="2021-12-28T00:00:00"/>
    <n v="53"/>
    <d v="2020-12-29T00:00:00"/>
    <n v="53"/>
    <x v="1"/>
    <x v="17"/>
    <n v="13"/>
    <m/>
    <x v="101"/>
    <d v="2020-12-29T00:00:00"/>
    <x v="20"/>
  </r>
  <r>
    <d v="2021-12-29T00:00:00"/>
    <n v="53"/>
    <d v="2020-12-30T00:00:00"/>
    <n v="53"/>
    <x v="1"/>
    <x v="17"/>
    <n v="13"/>
    <m/>
    <x v="102"/>
    <d v="2020-12-30T00:00:00"/>
    <x v="20"/>
  </r>
  <r>
    <d v="2021-12-30T00:00:00"/>
    <n v="53"/>
    <d v="2020-12-31T00:00:00"/>
    <n v="53"/>
    <x v="1"/>
    <x v="17"/>
    <n v="13"/>
    <m/>
    <x v="103"/>
    <d v="2020-12-31T00:00:00"/>
    <x v="20"/>
  </r>
  <r>
    <d v="2021-12-31T00:00:00"/>
    <n v="53"/>
    <m/>
    <n v="0"/>
    <x v="1"/>
    <x v="17"/>
    <n v="13"/>
    <m/>
    <x v="104"/>
    <d v="2021-01-01T00:00:00"/>
    <x v="20"/>
  </r>
  <r>
    <d v="2022-01-01T00:00:00"/>
    <n v="1"/>
    <d v="2021-01-01T00:00:00"/>
    <n v="1"/>
    <x v="2"/>
    <x v="17"/>
    <n v="13"/>
    <s v="Tatil"/>
    <x v="105"/>
    <d v="2021-01-01T00:00:00"/>
    <x v="25"/>
  </r>
  <r>
    <d v="2022-01-02T00:00:00"/>
    <n v="2"/>
    <d v="2021-01-02T00:00:00"/>
    <n v="1"/>
    <x v="3"/>
    <x v="17"/>
    <n v="13"/>
    <m/>
    <x v="106"/>
    <d v="2021-01-02T00:00:00"/>
    <x v="20"/>
  </r>
  <r>
    <d v="2022-01-03T00:00:00"/>
    <n v="2"/>
    <d v="2021-01-03T00:00:00"/>
    <n v="2"/>
    <x v="3"/>
    <x v="17"/>
    <n v="13"/>
    <m/>
    <x v="107"/>
    <d v="2021-01-03T00:00:00"/>
    <x v="20"/>
  </r>
  <r>
    <d v="2022-01-04T00:00:00"/>
    <n v="2"/>
    <d v="2021-01-04T00:00:00"/>
    <n v="2"/>
    <x v="3"/>
    <x v="17"/>
    <n v="14"/>
    <m/>
    <x v="108"/>
    <d v="2021-01-04T00:00:00"/>
    <x v="20"/>
  </r>
  <r>
    <d v="2022-01-05T00:00:00"/>
    <n v="2"/>
    <d v="2021-01-05T00:00:00"/>
    <n v="2"/>
    <x v="3"/>
    <x v="17"/>
    <n v="14"/>
    <m/>
    <x v="109"/>
    <d v="2021-01-05T00:00:00"/>
    <x v="20"/>
  </r>
  <r>
    <d v="2022-01-06T00:00:00"/>
    <n v="2"/>
    <d v="2021-01-06T00:00:00"/>
    <n v="2"/>
    <x v="3"/>
    <x v="17"/>
    <n v="14"/>
    <m/>
    <x v="110"/>
    <d v="2021-01-06T00:00:00"/>
    <x v="20"/>
  </r>
  <r>
    <d v="2022-01-07T00:00:00"/>
    <n v="2"/>
    <d v="2021-01-07T00:00:00"/>
    <n v="2"/>
    <x v="3"/>
    <x v="17"/>
    <n v="14"/>
    <m/>
    <x v="111"/>
    <d v="2021-01-07T00:00:00"/>
    <x v="20"/>
  </r>
  <r>
    <d v="2022-01-08T00:00:00"/>
    <n v="2"/>
    <d v="2021-01-09T00:00:00"/>
    <n v="2"/>
    <x v="1"/>
    <x v="18"/>
    <n v="14"/>
    <n v="1"/>
    <x v="112"/>
    <d v="2021-01-09T00:00:00"/>
    <x v="26"/>
  </r>
  <r>
    <d v="2022-01-09T00:00:00"/>
    <n v="3"/>
    <d v="2021-01-10T00:00:00"/>
    <n v="3"/>
    <x v="3"/>
    <x v="17"/>
    <n v="14"/>
    <m/>
    <x v="113"/>
    <d v="2021-01-10T00:00:00"/>
    <x v="20"/>
  </r>
  <r>
    <d v="2022-01-10T00:00:00"/>
    <n v="3"/>
    <d v="2021-01-11T00:00:00"/>
    <n v="3"/>
    <x v="1"/>
    <x v="19"/>
    <s v="15-16"/>
    <s v="10_x000a_(Pazar günü hariç)"/>
    <x v="114"/>
    <s v="11-16 Ocak 2021"/>
    <x v="27"/>
  </r>
  <r>
    <d v="2022-01-11T00:00:00"/>
    <n v="3"/>
    <d v="2021-01-12T00:00:00"/>
    <n v="3"/>
    <x v="1"/>
    <x v="19"/>
    <s v="15-16"/>
    <s v="10_x000a_(Pazar günü hariç)"/>
    <x v="114"/>
    <s v="11-16 Ocak 2021"/>
    <x v="27"/>
  </r>
  <r>
    <d v="2022-01-12T00:00:00"/>
    <n v="3"/>
    <d v="2021-01-13T00:00:00"/>
    <n v="3"/>
    <x v="1"/>
    <x v="19"/>
    <s v="15-16"/>
    <s v="10_x000a_(Pazar günü hariç)"/>
    <x v="114"/>
    <s v="11-16 Ocak 2021"/>
    <x v="27"/>
  </r>
  <r>
    <d v="2022-01-13T00:00:00"/>
    <n v="3"/>
    <d v="2021-01-14T00:00:00"/>
    <n v="3"/>
    <x v="1"/>
    <x v="19"/>
    <s v="15-16"/>
    <s v="10_x000a_(Pazar günü hariç)"/>
    <x v="114"/>
    <s v="11-16 Ocak 2021"/>
    <x v="27"/>
  </r>
  <r>
    <d v="2022-01-14T00:00:00"/>
    <n v="3"/>
    <d v="2021-01-15T00:00:00"/>
    <n v="3"/>
    <x v="1"/>
    <x v="19"/>
    <s v="15-16"/>
    <s v="10_x000a_(Pazar günü hariç)"/>
    <x v="114"/>
    <s v="11-16 Ocak 2021"/>
    <x v="27"/>
  </r>
  <r>
    <d v="2022-01-15T00:00:00"/>
    <n v="3"/>
    <d v="2021-01-16T00:00:00"/>
    <n v="3"/>
    <x v="1"/>
    <x v="19"/>
    <s v="15-16"/>
    <s v="10_x000a_(Pazar günü hariç)"/>
    <x v="114"/>
    <s v="11-16 Ocak 2021"/>
    <x v="27"/>
  </r>
  <r>
    <d v="2022-01-16T00:00:00"/>
    <n v="4"/>
    <d v="2021-01-18T00:00:00"/>
    <n v="4"/>
    <x v="1"/>
    <x v="19"/>
    <s v="15-16"/>
    <s v="10_x000a_(Pazar günü hariç)"/>
    <x v="114"/>
    <s v="18-23 Ocak 2021"/>
    <x v="27"/>
  </r>
  <r>
    <d v="2022-01-17T00:00:00"/>
    <n v="4"/>
    <d v="2021-01-19T00:00:00"/>
    <n v="4"/>
    <x v="1"/>
    <x v="19"/>
    <s v="15-16"/>
    <s v="10_x000a_(Pazar günü hariç)"/>
    <x v="114"/>
    <s v="18-23 Ocak 2021"/>
    <x v="27"/>
  </r>
  <r>
    <d v="2022-01-18T00:00:00"/>
    <n v="4"/>
    <d v="2021-01-20T00:00:00"/>
    <n v="4"/>
    <x v="1"/>
    <x v="19"/>
    <s v="15-16"/>
    <s v="10_x000a_(Pazar günü hariç)"/>
    <x v="114"/>
    <s v="18-23 Ocak 2021"/>
    <x v="27"/>
  </r>
  <r>
    <d v="2022-01-19T00:00:00"/>
    <n v="4"/>
    <d v="2021-01-21T00:00:00"/>
    <n v="4"/>
    <x v="1"/>
    <x v="19"/>
    <s v="15-16"/>
    <s v="10_x000a_(Pazar günü hariç)"/>
    <x v="114"/>
    <s v="18-23 Ocak 2021"/>
    <x v="27"/>
  </r>
  <r>
    <d v="2022-01-20T00:00:00"/>
    <n v="4"/>
    <d v="2021-01-22T00:00:00"/>
    <n v="4"/>
    <x v="1"/>
    <x v="19"/>
    <s v="15-16"/>
    <s v="10_x000a_(Pazar günü hariç)"/>
    <x v="114"/>
    <s v="18-23 Ocak 2021"/>
    <x v="27"/>
  </r>
  <r>
    <d v="2022-01-15T00:00:00"/>
    <n v="3"/>
    <d v="2021-01-16T00:00:00"/>
    <n v="3"/>
    <x v="1"/>
    <x v="20"/>
    <n v="15"/>
    <n v="1"/>
    <x v="115"/>
    <d v="2021-01-16T00:00:00"/>
    <x v="28"/>
  </r>
  <r>
    <d v="2022-01-10T00:00:00"/>
    <n v="3"/>
    <d v="2021-01-11T00:00:00"/>
    <n v="3"/>
    <x v="1"/>
    <x v="21"/>
    <s v="15-16"/>
    <s v="11_x000a_(Pazar günü hariç)"/>
    <x v="116"/>
    <s v="11-26 Ocak 2021"/>
    <x v="29"/>
  </r>
  <r>
    <d v="2022-01-11T00:00:00"/>
    <n v="3"/>
    <d v="2021-01-12T00:00:00"/>
    <n v="3"/>
    <x v="1"/>
    <x v="21"/>
    <s v="15-16"/>
    <s v="11_x000a_(Pazar günü hariç)"/>
    <x v="116"/>
    <s v="11-26 Ocak 2021"/>
    <x v="29"/>
  </r>
  <r>
    <d v="2022-01-12T00:00:00"/>
    <n v="3"/>
    <d v="2021-01-13T00:00:00"/>
    <n v="3"/>
    <x v="1"/>
    <x v="21"/>
    <s v="15-16"/>
    <s v="11_x000a_(Pazar günü hariç)"/>
    <x v="116"/>
    <s v="11-26 Ocak 2021"/>
    <x v="29"/>
  </r>
  <r>
    <d v="2022-01-13T00:00:00"/>
    <n v="3"/>
    <d v="2021-01-14T00:00:00"/>
    <n v="3"/>
    <x v="1"/>
    <x v="21"/>
    <s v="15-16"/>
    <s v="11_x000a_(Pazar günü hariç)"/>
    <x v="116"/>
    <s v="11-26 Ocak 2021"/>
    <x v="29"/>
  </r>
  <r>
    <d v="2022-01-14T00:00:00"/>
    <n v="3"/>
    <d v="2021-01-15T00:00:00"/>
    <n v="3"/>
    <x v="1"/>
    <x v="21"/>
    <s v="15-16"/>
    <s v="11_x000a_(Pazar günü hariç)"/>
    <x v="116"/>
    <s v="11-26 Ocak 2021"/>
    <x v="29"/>
  </r>
  <r>
    <d v="2022-01-15T00:00:00"/>
    <n v="3"/>
    <d v="2021-01-16T00:00:00"/>
    <n v="3"/>
    <x v="1"/>
    <x v="21"/>
    <s v="15-16"/>
    <s v="11_x000a_(Pazar günü hariç)"/>
    <x v="116"/>
    <s v="11-26 Ocak 2021"/>
    <x v="29"/>
  </r>
  <r>
    <d v="2022-01-16T00:00:00"/>
    <n v="4"/>
    <d v="2021-01-17T00:00:00"/>
    <n v="4"/>
    <x v="1"/>
    <x v="21"/>
    <s v="15-16"/>
    <s v="11_x000a_(Pazar günü hariç)"/>
    <x v="116"/>
    <s v="11-26 Ocak 2021"/>
    <x v="29"/>
  </r>
  <r>
    <d v="2022-01-17T00:00:00"/>
    <n v="4"/>
    <d v="2021-01-18T00:00:00"/>
    <n v="4"/>
    <x v="1"/>
    <x v="21"/>
    <s v="15-16"/>
    <s v="11_x000a_(Pazar günü hariç)"/>
    <x v="116"/>
    <s v="11-26 Ocak 2021"/>
    <x v="29"/>
  </r>
  <r>
    <d v="2022-01-18T00:00:00"/>
    <n v="4"/>
    <d v="2021-01-19T00:00:00"/>
    <n v="4"/>
    <x v="1"/>
    <x v="21"/>
    <s v="15-16"/>
    <s v="11_x000a_(Pazar günü hariç)"/>
    <x v="116"/>
    <s v="11-26 Ocak 2021"/>
    <x v="29"/>
  </r>
  <r>
    <d v="2022-01-19T00:00:00"/>
    <n v="4"/>
    <d v="2021-01-20T00:00:00"/>
    <n v="4"/>
    <x v="1"/>
    <x v="21"/>
    <s v="15-16"/>
    <s v="11_x000a_(Pazar günü hariç)"/>
    <x v="116"/>
    <s v="11-26 Ocak 2021"/>
    <x v="29"/>
  </r>
  <r>
    <d v="2022-01-20T00:00:00"/>
    <n v="4"/>
    <d v="2021-01-21T00:00:00"/>
    <n v="4"/>
    <x v="1"/>
    <x v="21"/>
    <s v="15-16"/>
    <s v="11_x000a_(Pazar günü hariç)"/>
    <x v="116"/>
    <s v="11-26 Ocak 2021"/>
    <x v="29"/>
  </r>
  <r>
    <d v="2022-01-21T00:00:00"/>
    <n v="4"/>
    <d v="2021-01-22T00:00:00"/>
    <n v="4"/>
    <x v="1"/>
    <x v="21"/>
    <s v="15-16"/>
    <s v="11_x000a_(Pazar günü hariç)"/>
    <x v="116"/>
    <s v="11-26 Ocak 2021"/>
    <x v="29"/>
  </r>
  <r>
    <d v="2022-01-10T00:00:00"/>
    <n v="3"/>
    <d v="2021-01-11T00:00:00"/>
    <n v="3"/>
    <x v="1"/>
    <x v="22"/>
    <s v="15-16"/>
    <n v="13"/>
    <x v="117"/>
    <s v="11-26 Ocak 2021"/>
    <x v="30"/>
  </r>
  <r>
    <d v="2022-01-11T00:00:00"/>
    <n v="3"/>
    <d v="2021-01-12T00:00:00"/>
    <n v="3"/>
    <x v="1"/>
    <x v="22"/>
    <s v="15-16"/>
    <n v="13"/>
    <x v="117"/>
    <s v="11-26 Ocak 2021"/>
    <x v="30"/>
  </r>
  <r>
    <d v="2022-01-12T00:00:00"/>
    <n v="3"/>
    <d v="2021-01-13T00:00:00"/>
    <n v="3"/>
    <x v="1"/>
    <x v="22"/>
    <s v="15-16"/>
    <n v="13"/>
    <x v="117"/>
    <s v="11-26 Ocak 2021"/>
    <x v="30"/>
  </r>
  <r>
    <d v="2022-01-13T00:00:00"/>
    <n v="3"/>
    <d v="2021-01-14T00:00:00"/>
    <n v="3"/>
    <x v="1"/>
    <x v="22"/>
    <s v="15-16"/>
    <n v="13"/>
    <x v="117"/>
    <s v="11-26 Ocak 2021"/>
    <x v="30"/>
  </r>
  <r>
    <d v="2022-01-14T00:00:00"/>
    <n v="3"/>
    <d v="2021-01-15T00:00:00"/>
    <n v="3"/>
    <x v="1"/>
    <x v="22"/>
    <s v="15-16"/>
    <n v="13"/>
    <x v="117"/>
    <s v="11-26 Ocak 2021"/>
    <x v="30"/>
  </r>
  <r>
    <d v="2022-01-15T00:00:00"/>
    <n v="3"/>
    <d v="2021-01-16T00:00:00"/>
    <n v="3"/>
    <x v="1"/>
    <x v="22"/>
    <s v="15-16"/>
    <n v="13"/>
    <x v="117"/>
    <s v="11-26 Ocak 2021"/>
    <x v="30"/>
  </r>
  <r>
    <d v="2022-01-16T00:00:00"/>
    <n v="4"/>
    <d v="2021-01-17T00:00:00"/>
    <n v="4"/>
    <x v="1"/>
    <x v="22"/>
    <s v="15-16"/>
    <n v="13"/>
    <x v="117"/>
    <s v="11-26 Ocak 2021"/>
    <x v="30"/>
  </r>
  <r>
    <d v="2022-01-17T00:00:00"/>
    <n v="4"/>
    <d v="2021-01-18T00:00:00"/>
    <n v="4"/>
    <x v="1"/>
    <x v="22"/>
    <s v="15-16"/>
    <n v="13"/>
    <x v="117"/>
    <s v="11-26 Ocak 2021"/>
    <x v="30"/>
  </r>
  <r>
    <d v="2022-01-18T00:00:00"/>
    <n v="4"/>
    <d v="2021-01-19T00:00:00"/>
    <n v="4"/>
    <x v="1"/>
    <x v="22"/>
    <s v="15-16"/>
    <n v="13"/>
    <x v="117"/>
    <s v="11-26 Ocak 2021"/>
    <x v="30"/>
  </r>
  <r>
    <d v="2022-01-19T00:00:00"/>
    <n v="4"/>
    <d v="2021-01-20T00:00:00"/>
    <n v="4"/>
    <x v="1"/>
    <x v="22"/>
    <s v="15-16"/>
    <n v="13"/>
    <x v="117"/>
    <s v="11-26 Ocak 2021"/>
    <x v="30"/>
  </r>
  <r>
    <d v="2022-01-20T00:00:00"/>
    <n v="4"/>
    <d v="2021-01-21T00:00:00"/>
    <n v="4"/>
    <x v="1"/>
    <x v="22"/>
    <s v="15-16"/>
    <n v="13"/>
    <x v="117"/>
    <s v="11-26 Ocak 2021"/>
    <x v="30"/>
  </r>
  <r>
    <d v="2022-01-21T00:00:00"/>
    <n v="4"/>
    <d v="2021-01-22T00:00:00"/>
    <n v="4"/>
    <x v="1"/>
    <x v="22"/>
    <s v="15-16"/>
    <n v="13"/>
    <x v="117"/>
    <s v="11-26 Ocak 2021"/>
    <x v="30"/>
  </r>
  <r>
    <d v="2022-01-22T00:00:00"/>
    <n v="4"/>
    <d v="2021-01-27T00:00:00"/>
    <n v="5"/>
    <x v="1"/>
    <x v="22"/>
    <n v="16"/>
    <n v="13"/>
    <x v="117"/>
    <s v="11-26 Ocak 2021"/>
    <x v="30"/>
  </r>
  <r>
    <d v="2022-01-23T00:00:00"/>
    <n v="5"/>
    <d v="2021-01-28T00:00:00"/>
    <n v="5"/>
    <x v="1"/>
    <x v="23"/>
    <n v="16"/>
    <n v="1"/>
    <x v="118"/>
    <s v="27-28 Ocak 2021"/>
    <x v="31"/>
  </r>
  <r>
    <d v="2022-01-21T00:00:00"/>
    <n v="4"/>
    <d v="2021-01-27T00:00:00"/>
    <n v="5"/>
    <x v="1"/>
    <x v="4"/>
    <n v="16"/>
    <n v="1"/>
    <x v="119"/>
    <d v="2021-01-27T00:00:00"/>
    <x v="32"/>
  </r>
  <r>
    <d v="2022-01-24T00:00:00"/>
    <n v="5"/>
    <d v="2021-01-29T00:00:00"/>
    <n v="5"/>
    <x v="1"/>
    <x v="24"/>
    <n v="17"/>
    <n v="1"/>
    <x v="120"/>
    <d v="2021-01-29T00:00:00"/>
    <x v="33"/>
  </r>
  <r>
    <d v="2022-01-28T00:00:00"/>
    <n v="5"/>
    <d v="2021-02-05T00:00:00"/>
    <n v="6"/>
    <x v="1"/>
    <x v="25"/>
    <n v="18"/>
    <n v="1"/>
    <x v="121"/>
    <d v="2021-02-05T00:00:00"/>
    <x v="34"/>
  </r>
  <r>
    <d v="2022-01-25T00:00:00"/>
    <n v="5"/>
    <d v="2021-01-30T00:00:00"/>
    <n v="5"/>
    <x v="1"/>
    <x v="26"/>
    <s v="17-18"/>
    <n v="5"/>
    <x v="122"/>
    <s v="30 Ocak-05 Şubat 2021"/>
    <x v="35"/>
  </r>
  <r>
    <d v="2022-01-26T00:00:00"/>
    <n v="5"/>
    <d v="2021-01-31T00:00:00"/>
    <n v="6"/>
    <x v="1"/>
    <x v="26"/>
    <s v="17-18"/>
    <n v="5"/>
    <x v="122"/>
    <s v="30 Ocak-05 Şubat 2021"/>
    <x v="35"/>
  </r>
  <r>
    <d v="2022-01-27T00:00:00"/>
    <n v="5"/>
    <d v="2021-02-01T00:00:00"/>
    <n v="6"/>
    <x v="1"/>
    <x v="26"/>
    <s v="17-18"/>
    <n v="5"/>
    <x v="122"/>
    <s v="30 Ocak-05 Şubat 2021"/>
    <x v="35"/>
  </r>
  <r>
    <d v="2022-01-28T00:00:00"/>
    <n v="5"/>
    <d v="2021-02-02T00:00:00"/>
    <n v="6"/>
    <x v="1"/>
    <x v="26"/>
    <s v="17-18"/>
    <n v="5"/>
    <x v="122"/>
    <s v="30 Ocak-05 Şubat 2021"/>
    <x v="35"/>
  </r>
  <r>
    <d v="2022-01-29T00:00:00"/>
    <n v="5"/>
    <d v="2021-02-03T00:00:00"/>
    <n v="6"/>
    <x v="1"/>
    <x v="26"/>
    <s v="17-18"/>
    <n v="5"/>
    <x v="122"/>
    <s v="30 Ocak-05 Şubat 2021"/>
    <x v="35"/>
  </r>
  <r>
    <d v="2022-01-25T00:00:00"/>
    <n v="5"/>
    <d v="2021-01-31T00:00:00"/>
    <n v="6"/>
    <x v="1"/>
    <x v="27"/>
    <s v="17-19"/>
    <n v="7"/>
    <x v="123"/>
    <s v="30 Ocak-07 Şubat 2021"/>
    <x v="36"/>
  </r>
  <r>
    <d v="2022-01-26T00:00:00"/>
    <n v="5"/>
    <d v="2021-02-01T00:00:00"/>
    <n v="6"/>
    <x v="1"/>
    <x v="27"/>
    <s v="17-19"/>
    <n v="7"/>
    <x v="123"/>
    <s v="30 Ocak-07 Şubat 2021"/>
    <x v="36"/>
  </r>
  <r>
    <d v="2022-01-27T00:00:00"/>
    <n v="5"/>
    <d v="2021-02-02T00:00:00"/>
    <n v="6"/>
    <x v="1"/>
    <x v="27"/>
    <s v="17-19"/>
    <n v="7"/>
    <x v="123"/>
    <s v="30 Ocak-07 Şubat 2021"/>
    <x v="36"/>
  </r>
  <r>
    <d v="2022-01-28T00:00:00"/>
    <n v="5"/>
    <d v="2021-02-03T00:00:00"/>
    <n v="6"/>
    <x v="1"/>
    <x v="27"/>
    <s v="17-19"/>
    <n v="7"/>
    <x v="123"/>
    <s v="30 Ocak-07 Şubat 2021"/>
    <x v="36"/>
  </r>
  <r>
    <d v="2022-01-29T00:00:00"/>
    <n v="5"/>
    <d v="2021-02-04T00:00:00"/>
    <n v="6"/>
    <x v="1"/>
    <x v="27"/>
    <s v="17-19"/>
    <n v="7"/>
    <x v="123"/>
    <s v="30 Ocak-07 Şubat 2021"/>
    <x v="36"/>
  </r>
  <r>
    <d v="2022-01-30T00:00:00"/>
    <n v="6"/>
    <d v="2021-02-05T00:00:00"/>
    <n v="6"/>
    <x v="1"/>
    <x v="27"/>
    <s v="17-19"/>
    <n v="7"/>
    <x v="123"/>
    <s v="30 Ocak-07 Şubat 2021"/>
    <x v="36"/>
  </r>
  <r>
    <d v="2022-01-31T00:00:00"/>
    <n v="6"/>
    <d v="2021-02-06T00:00:00"/>
    <n v="6"/>
    <x v="1"/>
    <x v="27"/>
    <s v="17-19"/>
    <n v="7"/>
    <x v="123"/>
    <s v="30 Ocak-07 Şubat 2021"/>
    <x v="36"/>
  </r>
  <r>
    <d v="2022-02-01T00:00:00"/>
    <n v="6"/>
    <d v="2021-02-07T00:00:00"/>
    <n v="7"/>
    <x v="1"/>
    <x v="27"/>
    <s v="17-19"/>
    <n v="7"/>
    <x v="124"/>
    <d v="2021-02-12T00:00:00"/>
    <x v="37"/>
  </r>
  <r>
    <d v="2022-02-03T00:00:00"/>
    <n v="6"/>
    <m/>
    <m/>
    <x v="4"/>
    <x v="28"/>
    <m/>
    <n v="1"/>
    <x v="125"/>
    <m/>
    <x v="38"/>
  </r>
  <r>
    <d v="2022-02-04T00:00:00"/>
    <n v="6"/>
    <m/>
    <m/>
    <x v="4"/>
    <x v="28"/>
    <m/>
    <s v="4_x000a_(Haftasonu hariç)"/>
    <x v="126"/>
    <m/>
    <x v="39"/>
  </r>
  <r>
    <d v="2022-02-05T00:00:00"/>
    <n v="6"/>
    <m/>
    <m/>
    <x v="4"/>
    <x v="28"/>
    <m/>
    <s v="4_x000a_(Haftasonu hariç)"/>
    <x v="126"/>
    <m/>
    <x v="39"/>
  </r>
  <r>
    <d v="2022-02-06T00:00:00"/>
    <n v="7"/>
    <m/>
    <m/>
    <x v="4"/>
    <x v="28"/>
    <m/>
    <s v="4_x000a_(Haftasonu hariç)"/>
    <x v="126"/>
    <m/>
    <x v="39"/>
  </r>
  <r>
    <d v="2022-02-07T00:00:00"/>
    <n v="7"/>
    <m/>
    <m/>
    <x v="4"/>
    <x v="28"/>
    <m/>
    <s v="4_x000a_(Haftasonu hariç)"/>
    <x v="126"/>
    <m/>
    <x v="39"/>
  </r>
  <r>
    <d v="2022-02-08T00:00:00"/>
    <n v="7"/>
    <m/>
    <m/>
    <x v="4"/>
    <x v="28"/>
    <m/>
    <s v="4_x000a_(Haftasonu hariç)"/>
    <x v="126"/>
    <m/>
    <x v="39"/>
  </r>
  <r>
    <d v="2022-02-09T00:00:00"/>
    <n v="7"/>
    <m/>
    <m/>
    <x v="4"/>
    <x v="28"/>
    <m/>
    <s v="4_x000a_(Haftasonu hariç)"/>
    <x v="126"/>
    <m/>
    <x v="39"/>
  </r>
  <r>
    <d v="2022-02-10T00:00:00"/>
    <n v="7"/>
    <m/>
    <m/>
    <x v="4"/>
    <x v="28"/>
    <m/>
    <n v="1"/>
    <x v="127"/>
    <m/>
    <x v="40"/>
  </r>
  <r>
    <d v="2022-02-11T00:00:00"/>
    <n v="7"/>
    <m/>
    <m/>
    <x v="4"/>
    <x v="29"/>
    <m/>
    <n v="2"/>
    <x v="128"/>
    <m/>
    <x v="41"/>
  </r>
  <r>
    <d v="2022-02-12T00:00:00"/>
    <n v="7"/>
    <m/>
    <m/>
    <x v="4"/>
    <x v="29"/>
    <m/>
    <n v="2"/>
    <x v="128"/>
    <m/>
    <x v="41"/>
  </r>
  <r>
    <d v="2022-02-15T00:00:00"/>
    <m/>
    <m/>
    <m/>
    <x v="4"/>
    <x v="30"/>
    <m/>
    <n v="1"/>
    <x v="129"/>
    <m/>
    <x v="42"/>
  </r>
  <r>
    <d v="2022-02-16T00:00:00"/>
    <n v="8"/>
    <m/>
    <m/>
    <x v="4"/>
    <x v="31"/>
    <m/>
    <n v="4"/>
    <x v="130"/>
    <m/>
    <x v="43"/>
  </r>
  <r>
    <d v="2022-02-17T00:00:00"/>
    <n v="8"/>
    <m/>
    <m/>
    <x v="4"/>
    <x v="31"/>
    <m/>
    <n v="4"/>
    <x v="130"/>
    <m/>
    <x v="43"/>
  </r>
  <r>
    <d v="2022-02-18T00:00:00"/>
    <n v="8"/>
    <m/>
    <m/>
    <x v="4"/>
    <x v="31"/>
    <m/>
    <n v="4"/>
    <x v="130"/>
    <m/>
    <x v="43"/>
  </r>
  <r>
    <d v="2022-02-19T00:00:00"/>
    <n v="8"/>
    <m/>
    <m/>
    <x v="4"/>
    <x v="31"/>
    <m/>
    <n v="4"/>
    <x v="130"/>
    <m/>
    <x v="43"/>
  </r>
  <r>
    <d v="2022-02-16T00:00:00"/>
    <n v="8"/>
    <m/>
    <m/>
    <x v="4"/>
    <x v="32"/>
    <m/>
    <n v="6"/>
    <x v="131"/>
    <m/>
    <x v="44"/>
  </r>
  <r>
    <d v="2022-02-17T00:00:00"/>
    <n v="8"/>
    <m/>
    <m/>
    <x v="4"/>
    <x v="32"/>
    <m/>
    <n v="8"/>
    <x v="131"/>
    <m/>
    <x v="44"/>
  </r>
  <r>
    <d v="2022-02-18T00:00:00"/>
    <n v="8"/>
    <m/>
    <m/>
    <x v="4"/>
    <x v="32"/>
    <m/>
    <n v="8"/>
    <x v="131"/>
    <m/>
    <x v="44"/>
  </r>
  <r>
    <d v="2022-02-19T00:00:00"/>
    <n v="8"/>
    <m/>
    <m/>
    <x v="4"/>
    <x v="32"/>
    <m/>
    <n v="8"/>
    <x v="131"/>
    <m/>
    <x v="44"/>
  </r>
  <r>
    <d v="2022-02-20T00:00:00"/>
    <n v="9"/>
    <m/>
    <m/>
    <x v="4"/>
    <x v="32"/>
    <m/>
    <n v="8"/>
    <x v="131"/>
    <m/>
    <x v="44"/>
  </r>
  <r>
    <d v="2022-02-21T00:00:00"/>
    <n v="9"/>
    <m/>
    <m/>
    <x v="4"/>
    <x v="32"/>
    <m/>
    <n v="8"/>
    <x v="131"/>
    <m/>
    <x v="44"/>
  </r>
  <r>
    <m/>
    <n v="0"/>
    <m/>
    <m/>
    <x v="4"/>
    <x v="33"/>
    <m/>
    <m/>
    <x v="2"/>
    <m/>
    <x v="45"/>
  </r>
  <r>
    <d v="2022-02-22T00:00:00"/>
    <n v="9"/>
    <m/>
    <m/>
    <x v="4"/>
    <x v="34"/>
    <m/>
    <n v="2"/>
    <x v="132"/>
    <m/>
    <x v="46"/>
  </r>
  <r>
    <d v="2022-02-23T00:00:00"/>
    <n v="9"/>
    <m/>
    <m/>
    <x v="4"/>
    <x v="34"/>
    <m/>
    <n v="2"/>
    <x v="132"/>
    <m/>
    <x v="46"/>
  </r>
  <r>
    <d v="2022-02-25T00:00:00"/>
    <n v="9"/>
    <d v="2021-09-03T00:00:00"/>
    <n v="36"/>
    <x v="4"/>
    <x v="35"/>
    <m/>
    <n v="3"/>
    <x v="133"/>
    <m/>
    <x v="47"/>
  </r>
  <r>
    <d v="2022-02-28T00:00:00"/>
    <n v="10"/>
    <d v="2021-09-06T00:00:00"/>
    <n v="37"/>
    <x v="4"/>
    <x v="36"/>
    <m/>
    <n v="4"/>
    <x v="134"/>
    <m/>
    <x v="48"/>
  </r>
  <r>
    <d v="2022-03-01T00:00:00"/>
    <n v="10"/>
    <d v="2021-09-07T00:00:00"/>
    <n v="37"/>
    <x v="4"/>
    <x v="36"/>
    <m/>
    <n v="4"/>
    <x v="134"/>
    <m/>
    <x v="48"/>
  </r>
  <r>
    <d v="2022-03-02T00:00:00"/>
    <n v="10"/>
    <d v="2021-09-08T00:00:00"/>
    <n v="37"/>
    <x v="4"/>
    <x v="36"/>
    <m/>
    <n v="4"/>
    <x v="134"/>
    <m/>
    <x v="48"/>
  </r>
  <r>
    <d v="2022-03-03T00:00:00"/>
    <n v="10"/>
    <d v="2021-09-09T00:00:00"/>
    <n v="37"/>
    <x v="4"/>
    <x v="36"/>
    <m/>
    <n v="4"/>
    <x v="134"/>
    <m/>
    <x v="48"/>
  </r>
  <r>
    <d v="2022-02-28T00:00:00"/>
    <n v="10"/>
    <d v="2021-09-07T00:00:00"/>
    <n v="37"/>
    <x v="4"/>
    <x v="37"/>
    <m/>
    <n v="8"/>
    <x v="135"/>
    <m/>
    <x v="49"/>
  </r>
  <r>
    <d v="2022-03-01T00:00:00"/>
    <n v="10"/>
    <d v="2021-09-08T00:00:00"/>
    <n v="37"/>
    <x v="4"/>
    <x v="37"/>
    <m/>
    <n v="8"/>
    <x v="135"/>
    <m/>
    <x v="49"/>
  </r>
  <r>
    <d v="2022-03-02T00:00:00"/>
    <n v="10"/>
    <d v="2021-09-09T00:00:00"/>
    <n v="37"/>
    <x v="4"/>
    <x v="37"/>
    <m/>
    <n v="8"/>
    <x v="135"/>
    <m/>
    <x v="49"/>
  </r>
  <r>
    <d v="2022-03-03T00:00:00"/>
    <n v="10"/>
    <d v="2021-09-10T00:00:00"/>
    <n v="37"/>
    <x v="4"/>
    <x v="37"/>
    <m/>
    <n v="8"/>
    <x v="135"/>
    <m/>
    <x v="49"/>
  </r>
  <r>
    <d v="2022-03-04T00:00:00"/>
    <n v="10"/>
    <d v="2021-09-11T00:00:00"/>
    <n v="37"/>
    <x v="4"/>
    <x v="37"/>
    <m/>
    <n v="8"/>
    <x v="135"/>
    <m/>
    <x v="49"/>
  </r>
  <r>
    <m/>
    <n v="0"/>
    <d v="2021-09-13T00:00:00"/>
    <n v="38"/>
    <x v="4"/>
    <x v="33"/>
    <m/>
    <n v="1"/>
    <x v="2"/>
    <m/>
    <x v="45"/>
  </r>
  <r>
    <d v="2022-03-07T00:00:00"/>
    <n v="11"/>
    <m/>
    <m/>
    <x v="4"/>
    <x v="38"/>
    <m/>
    <n v="1"/>
    <x v="136"/>
    <m/>
    <x v="50"/>
  </r>
  <r>
    <d v="2022-03-08T00:00:00"/>
    <n v="11"/>
    <m/>
    <m/>
    <x v="4"/>
    <x v="38"/>
    <m/>
    <n v="3"/>
    <x v="137"/>
    <m/>
    <x v="51"/>
  </r>
  <r>
    <d v="2022-03-09T00:00:00"/>
    <n v="11"/>
    <m/>
    <m/>
    <x v="4"/>
    <x v="38"/>
    <m/>
    <n v="3"/>
    <x v="137"/>
    <m/>
    <x v="51"/>
  </r>
  <r>
    <d v="2022-03-10T00:00:00"/>
    <n v="11"/>
    <m/>
    <m/>
    <x v="4"/>
    <x v="38"/>
    <m/>
    <n v="3"/>
    <x v="137"/>
    <m/>
    <x v="51"/>
  </r>
  <r>
    <d v="2022-03-11T00:00:00"/>
    <n v="11"/>
    <m/>
    <m/>
    <x v="4"/>
    <x v="39"/>
    <m/>
    <n v="1"/>
    <x v="138"/>
    <m/>
    <x v="52"/>
  </r>
  <r>
    <d v="2022-03-15T00:00:00"/>
    <n v="12"/>
    <m/>
    <m/>
    <x v="4"/>
    <x v="40"/>
    <m/>
    <n v="1"/>
    <x v="139"/>
    <m/>
    <x v="53"/>
  </r>
  <r>
    <d v="2022-02-02T00:00:00"/>
    <n v="6"/>
    <d v="2021-02-08T00:00:00"/>
    <n v="7"/>
    <x v="1"/>
    <x v="41"/>
    <n v="19"/>
    <n v="1"/>
    <x v="140"/>
    <d v="2021-02-16T00:00:00"/>
    <x v="54"/>
  </r>
  <r>
    <d v="2022-02-03T00:00:00"/>
    <n v="6"/>
    <d v="2021-02-12T00:00:00"/>
    <n v="7"/>
    <x v="1"/>
    <x v="41"/>
    <n v="19"/>
    <n v="1"/>
    <x v="125"/>
    <d v="2021-02-16T00:00:00"/>
    <x v="55"/>
  </r>
  <r>
    <d v="2022-02-04T00:00:00"/>
    <n v="6"/>
    <d v="2021-02-16T00:00:00"/>
    <n v="8"/>
    <x v="1"/>
    <x v="41"/>
    <n v="20"/>
    <n v="1"/>
    <x v="141"/>
    <d v="2021-02-17T00:00:00"/>
    <x v="56"/>
  </r>
  <r>
    <d v="2022-02-05T00:00:00"/>
    <n v="6"/>
    <d v="2021-02-17T00:00:00"/>
    <n v="8"/>
    <x v="1"/>
    <x v="42"/>
    <n v="20"/>
    <n v="2"/>
    <x v="142"/>
    <d v="2021-02-18T00:00:00"/>
    <x v="57"/>
  </r>
  <r>
    <d v="2022-02-06T00:00:00"/>
    <n v="7"/>
    <d v="2021-02-19T00:00:00"/>
    <n v="8"/>
    <x v="1"/>
    <x v="23"/>
    <n v="20"/>
    <n v="1"/>
    <x v="143"/>
    <s v="24-25 Şubat 2023"/>
    <x v="58"/>
  </r>
  <r>
    <d v="2022-02-14T00:00:00"/>
    <n v="8"/>
    <d v="2021-02-22T00:00:00"/>
    <n v="9"/>
    <x v="1"/>
    <x v="8"/>
    <s v="Bahar-Başlangıç"/>
    <n v="5"/>
    <x v="144"/>
    <s v="22-26 Şubat 2021"/>
    <x v="59"/>
  </r>
  <r>
    <d v="2022-02-15T00:00:00"/>
    <n v="8"/>
    <d v="2021-02-23T00:00:00"/>
    <n v="9"/>
    <x v="1"/>
    <x v="8"/>
    <s v="Bahar-Başlangıç"/>
    <n v="5"/>
    <x v="144"/>
    <s v="22-26 Şubat 2021"/>
    <x v="59"/>
  </r>
  <r>
    <d v="2022-02-16T00:00:00"/>
    <n v="8"/>
    <d v="2021-02-24T00:00:00"/>
    <n v="9"/>
    <x v="1"/>
    <x v="8"/>
    <s v="Bahar-Başlangıç"/>
    <n v="5"/>
    <x v="144"/>
    <s v="22-26 Şubat 2021"/>
    <x v="59"/>
  </r>
  <r>
    <d v="2022-02-17T00:00:00"/>
    <n v="8"/>
    <d v="2021-02-25T00:00:00"/>
    <n v="9"/>
    <x v="1"/>
    <x v="8"/>
    <s v="Bahar-Başlangıç"/>
    <n v="5"/>
    <x v="144"/>
    <s v="22-26 Şubat 2021"/>
    <x v="59"/>
  </r>
  <r>
    <d v="2022-02-18T00:00:00"/>
    <n v="8"/>
    <d v="2021-02-26T00:00:00"/>
    <n v="9"/>
    <x v="1"/>
    <x v="8"/>
    <s v="Bahar-Başlangıç"/>
    <n v="5"/>
    <x v="144"/>
    <s v="22-26 Şubat 2021"/>
    <x v="59"/>
  </r>
  <r>
    <d v="2022-02-21T00:00:00"/>
    <n v="9"/>
    <d v="2021-03-01T00:00:00"/>
    <n v="10"/>
    <x v="5"/>
    <x v="9"/>
    <s v="Bahar-Başlangıç"/>
    <n v="5"/>
    <x v="145"/>
    <s v="01-05 Mart 2021"/>
    <x v="11"/>
  </r>
  <r>
    <d v="2022-02-22T00:00:00"/>
    <n v="9"/>
    <d v="2021-03-02T00:00:00"/>
    <n v="10"/>
    <x v="5"/>
    <x v="9"/>
    <s v="Bahar-Başlangıç"/>
    <n v="5"/>
    <x v="145"/>
    <s v="01-05 Mart 2021"/>
    <x v="11"/>
  </r>
  <r>
    <d v="2022-02-23T00:00:00"/>
    <n v="9"/>
    <d v="2021-03-03T00:00:00"/>
    <n v="10"/>
    <x v="5"/>
    <x v="9"/>
    <s v="Bahar-Başlangıç"/>
    <n v="5"/>
    <x v="145"/>
    <s v="01-05 Mart 2021"/>
    <x v="11"/>
  </r>
  <r>
    <d v="2022-02-24T00:00:00"/>
    <n v="9"/>
    <d v="2021-03-04T00:00:00"/>
    <n v="10"/>
    <x v="5"/>
    <x v="9"/>
    <s v="Bahar-Başlangıç"/>
    <n v="5"/>
    <x v="145"/>
    <s v="01-05 Mart 2021"/>
    <x v="11"/>
  </r>
  <r>
    <d v="2022-02-25T00:00:00"/>
    <n v="9"/>
    <d v="2021-03-05T00:00:00"/>
    <n v="10"/>
    <x v="5"/>
    <x v="9"/>
    <s v="Bahar-Başlangıç"/>
    <n v="6"/>
    <x v="145"/>
    <s v="01-05 Mart 2021"/>
    <x v="11"/>
  </r>
  <r>
    <d v="2022-02-14T00:00:00"/>
    <n v="8"/>
    <d v="2021-02-22T00:00:00"/>
    <n v="9"/>
    <x v="5"/>
    <x v="11"/>
    <s v="Bahar-Başlangıç"/>
    <n v="10"/>
    <x v="146"/>
    <s v="22 Şubat-06 Mart 2021"/>
    <x v="60"/>
  </r>
  <r>
    <d v="2022-02-15T00:00:00"/>
    <n v="8"/>
    <d v="2021-02-23T00:00:00"/>
    <n v="9"/>
    <x v="5"/>
    <x v="11"/>
    <s v="Bahar-Başlangıç"/>
    <n v="13"/>
    <x v="146"/>
    <s v="22 Şubat-06 Mart 2021"/>
    <x v="60"/>
  </r>
  <r>
    <d v="2022-02-16T00:00:00"/>
    <n v="8"/>
    <d v="2021-02-24T00:00:00"/>
    <n v="9"/>
    <x v="5"/>
    <x v="11"/>
    <s v="Bahar-Başlangıç"/>
    <n v="13"/>
    <x v="146"/>
    <s v="22 Şubat-06 Mart 2021"/>
    <x v="60"/>
  </r>
  <r>
    <d v="2022-02-17T00:00:00"/>
    <n v="8"/>
    <d v="2021-02-25T00:00:00"/>
    <n v="9"/>
    <x v="5"/>
    <x v="11"/>
    <s v="Bahar-Başlangıç"/>
    <n v="13"/>
    <x v="146"/>
    <s v="22 Şubat-06 Mart 2021"/>
    <x v="60"/>
  </r>
  <r>
    <d v="2022-02-18T00:00:00"/>
    <n v="8"/>
    <d v="2021-02-26T00:00:00"/>
    <n v="9"/>
    <x v="5"/>
    <x v="11"/>
    <s v="Bahar-Başlangıç"/>
    <n v="13"/>
    <x v="146"/>
    <s v="22 Şubat-06 Mart 2021"/>
    <x v="60"/>
  </r>
  <r>
    <d v="2022-02-19T00:00:00"/>
    <n v="8"/>
    <d v="2021-02-27T00:00:00"/>
    <n v="9"/>
    <x v="5"/>
    <x v="11"/>
    <s v="Bahar-Başlangıç"/>
    <n v="13"/>
    <x v="146"/>
    <s v="22 Şubat-06 Mart 2021"/>
    <x v="60"/>
  </r>
  <r>
    <d v="2022-02-20T00:00:00"/>
    <n v="9"/>
    <d v="2021-02-28T00:00:00"/>
    <n v="10"/>
    <x v="5"/>
    <x v="11"/>
    <s v="Bahar-Başlangıç"/>
    <n v="13"/>
    <x v="146"/>
    <s v="22 Şubat-06 Mart 2021"/>
    <x v="60"/>
  </r>
  <r>
    <d v="2022-02-21T00:00:00"/>
    <n v="9"/>
    <d v="2021-03-01T00:00:00"/>
    <n v="10"/>
    <x v="5"/>
    <x v="11"/>
    <s v="Bahar-Başlangıç"/>
    <n v="13"/>
    <x v="146"/>
    <s v="22 Şubat-06 Mart 2021"/>
    <x v="60"/>
  </r>
  <r>
    <d v="2022-02-22T00:00:00"/>
    <n v="9"/>
    <d v="2021-03-02T00:00:00"/>
    <n v="10"/>
    <x v="5"/>
    <x v="11"/>
    <s v="Bahar-Başlangıç"/>
    <n v="13"/>
    <x v="146"/>
    <s v="22 Şubat-06 Mart 2021"/>
    <x v="60"/>
  </r>
  <r>
    <d v="2022-02-23T00:00:00"/>
    <n v="9"/>
    <d v="2021-03-03T00:00:00"/>
    <n v="10"/>
    <x v="5"/>
    <x v="11"/>
    <s v="Bahar-Başlangıç"/>
    <n v="13"/>
    <x v="146"/>
    <s v="22 Şubat-06 Mart 2021"/>
    <x v="60"/>
  </r>
  <r>
    <d v="2022-02-15T00:00:00"/>
    <n v="8"/>
    <d v="2021-02-26T00:00:00"/>
    <n v="9"/>
    <x v="5"/>
    <x v="12"/>
    <s v="Bahar-Başlangıç"/>
    <n v="8"/>
    <x v="147"/>
    <s v="26 Şubat-06 Mart 2021"/>
    <x v="61"/>
  </r>
  <r>
    <d v="2022-02-16T00:00:00"/>
    <n v="8"/>
    <d v="2021-02-26T00:00:00"/>
    <n v="9"/>
    <x v="5"/>
    <x v="12"/>
    <s v="Bahar-Başlangıç"/>
    <n v="8"/>
    <x v="147"/>
    <s v="26 Şubat-06 Mart 2021"/>
    <x v="61"/>
  </r>
  <r>
    <d v="2022-02-17T00:00:00"/>
    <n v="8"/>
    <d v="2021-02-27T00:00:00"/>
    <n v="9"/>
    <x v="5"/>
    <x v="12"/>
    <s v="Bahar-Başlangıç"/>
    <n v="8"/>
    <x v="147"/>
    <s v="26 Şubat-06 Mart 2021"/>
    <x v="61"/>
  </r>
  <r>
    <d v="2022-02-18T00:00:00"/>
    <n v="8"/>
    <d v="2021-02-28T00:00:00"/>
    <n v="10"/>
    <x v="5"/>
    <x v="12"/>
    <s v="Bahar-Başlangıç"/>
    <n v="8"/>
    <x v="147"/>
    <s v="26 Şubat-06 Mart 2021"/>
    <x v="61"/>
  </r>
  <r>
    <d v="2022-02-19T00:00:00"/>
    <n v="8"/>
    <d v="2021-03-01T00:00:00"/>
    <n v="10"/>
    <x v="5"/>
    <x v="12"/>
    <s v="Bahar-Başlangıç"/>
    <n v="8"/>
    <x v="147"/>
    <s v="26 Şubat-06 Mart 2021"/>
    <x v="61"/>
  </r>
  <r>
    <d v="2022-02-20T00:00:00"/>
    <n v="9"/>
    <d v="2021-03-02T00:00:00"/>
    <n v="10"/>
    <x v="5"/>
    <x v="12"/>
    <s v="Bahar-Başlangıç"/>
    <n v="8"/>
    <x v="147"/>
    <s v="26 Şubat-06 Mart 2021"/>
    <x v="61"/>
  </r>
  <r>
    <d v="2022-02-21T00:00:00"/>
    <n v="9"/>
    <d v="2021-03-03T00:00:00"/>
    <n v="10"/>
    <x v="5"/>
    <x v="12"/>
    <s v="Bahar-Başlangıç"/>
    <n v="8"/>
    <x v="147"/>
    <s v="26 Şubat-06 Mart 2021"/>
    <x v="61"/>
  </r>
  <r>
    <d v="2022-02-22T00:00:00"/>
    <n v="9"/>
    <d v="2021-03-04T00:00:00"/>
    <n v="10"/>
    <x v="5"/>
    <x v="12"/>
    <s v="Bahar-Başlangıç"/>
    <n v="8"/>
    <x v="147"/>
    <s v="26 Şubat-06 Mart 2021"/>
    <x v="61"/>
  </r>
  <r>
    <d v="2022-02-23T00:00:00"/>
    <n v="9"/>
    <d v="2021-03-04T00:00:00"/>
    <n v="10"/>
    <x v="5"/>
    <x v="13"/>
    <s v="Bahar-Başlangıç"/>
    <n v="1"/>
    <x v="148"/>
    <d v="2021-03-04T00:00:00"/>
    <x v="62"/>
  </r>
  <r>
    <d v="2022-02-24T00:00:00"/>
    <n v="9"/>
    <d v="2021-03-05T00:00:00"/>
    <n v="10"/>
    <x v="5"/>
    <x v="14"/>
    <s v="Bahar-Başlangıç"/>
    <n v="1"/>
    <x v="149"/>
    <s v="05 Mart 2021 Cuma (12:00'a kadar)"/>
    <x v="63"/>
  </r>
  <r>
    <d v="2022-02-25T00:00:00"/>
    <n v="9"/>
    <d v="2021-03-06T00:00:00"/>
    <n v="10"/>
    <x v="6"/>
    <x v="15"/>
    <s v="Bahar-Başlangıç"/>
    <n v="3"/>
    <x v="150"/>
    <s v="4 Mart 2021 (14:00'ten sonra)-06 Mart 2021"/>
    <x v="17"/>
  </r>
  <r>
    <d v="2022-02-26T00:00:00"/>
    <n v="9"/>
    <d v="2021-03-05T00:00:00"/>
    <n v="10"/>
    <x v="5"/>
    <x v="15"/>
    <s v="Bahar-Başlangıç"/>
    <n v="3"/>
    <x v="150"/>
    <s v="05 Mart 2021 (14:00'ten sonra)-06 Mart 2021"/>
    <x v="17"/>
  </r>
  <r>
    <d v="2022-02-27T00:00:00"/>
    <n v="10"/>
    <d v="2021-03-06T00:00:00"/>
    <n v="10"/>
    <x v="5"/>
    <x v="15"/>
    <s v="Bahar-Başlangıç"/>
    <n v="3"/>
    <x v="150"/>
    <s v="6 Mart 2021 (14:00'ten sonra)-06 Mart 2021"/>
    <x v="17"/>
  </r>
  <r>
    <d v="2022-02-28T00:00:00"/>
    <n v="10"/>
    <d v="2021-03-08T00:00:00"/>
    <n v="11"/>
    <x v="7"/>
    <x v="43"/>
    <n v="1"/>
    <n v="1"/>
    <x v="151"/>
    <d v="2021-03-08T00:00:00"/>
    <x v="64"/>
  </r>
  <r>
    <d v="2022-03-01T00:00:00"/>
    <n v="10"/>
    <d v="2021-03-09T00:00:00"/>
    <n v="11"/>
    <x v="7"/>
    <x v="44"/>
    <n v="1"/>
    <m/>
    <x v="152"/>
    <d v="2021-03-09T00:00:00"/>
    <x v="65"/>
  </r>
  <r>
    <d v="2022-03-02T00:00:00"/>
    <n v="10"/>
    <d v="2021-03-10T00:00:00"/>
    <n v="11"/>
    <x v="7"/>
    <x v="44"/>
    <n v="1"/>
    <m/>
    <x v="153"/>
    <d v="2021-03-10T00:00:00"/>
    <x v="65"/>
  </r>
  <r>
    <d v="2022-03-03T00:00:00"/>
    <n v="10"/>
    <d v="2021-03-11T00:00:00"/>
    <n v="11"/>
    <x v="7"/>
    <x v="44"/>
    <n v="1"/>
    <m/>
    <x v="154"/>
    <d v="2021-03-11T00:00:00"/>
    <x v="65"/>
  </r>
  <r>
    <d v="2022-03-04T00:00:00"/>
    <n v="10"/>
    <d v="2021-03-12T00:00:00"/>
    <n v="11"/>
    <x v="7"/>
    <x v="44"/>
    <n v="1"/>
    <m/>
    <x v="155"/>
    <d v="2021-03-12T00:00:00"/>
    <x v="65"/>
  </r>
  <r>
    <d v="2022-03-05T00:00:00"/>
    <n v="10"/>
    <d v="2021-03-13T00:00:00"/>
    <n v="11"/>
    <x v="7"/>
    <x v="44"/>
    <n v="1"/>
    <m/>
    <x v="156"/>
    <d v="2021-03-13T00:00:00"/>
    <x v="65"/>
  </r>
  <r>
    <d v="2022-03-06T00:00:00"/>
    <n v="11"/>
    <d v="2021-03-14T00:00:00"/>
    <n v="12"/>
    <x v="7"/>
    <x v="44"/>
    <n v="1"/>
    <m/>
    <x v="157"/>
    <d v="2021-03-14T00:00:00"/>
    <x v="65"/>
  </r>
  <r>
    <d v="2022-03-07T00:00:00"/>
    <n v="11"/>
    <d v="2021-03-15T00:00:00"/>
    <n v="12"/>
    <x v="7"/>
    <x v="44"/>
    <n v="2"/>
    <m/>
    <x v="136"/>
    <d v="2021-03-15T00:00:00"/>
    <x v="65"/>
  </r>
  <r>
    <d v="2022-03-08T00:00:00"/>
    <n v="11"/>
    <d v="2021-03-16T00:00:00"/>
    <n v="12"/>
    <x v="7"/>
    <x v="44"/>
    <n v="2"/>
    <m/>
    <x v="158"/>
    <d v="2021-03-16T00:00:00"/>
    <x v="65"/>
  </r>
  <r>
    <d v="2022-03-09T00:00:00"/>
    <n v="11"/>
    <d v="2021-03-17T00:00:00"/>
    <n v="12"/>
    <x v="7"/>
    <x v="44"/>
    <n v="2"/>
    <m/>
    <x v="159"/>
    <d v="2021-03-17T00:00:00"/>
    <x v="65"/>
  </r>
  <r>
    <d v="2022-03-10T00:00:00"/>
    <n v="11"/>
    <d v="2021-03-18T00:00:00"/>
    <n v="12"/>
    <x v="7"/>
    <x v="44"/>
    <n v="2"/>
    <m/>
    <x v="160"/>
    <d v="2021-03-18T00:00:00"/>
    <x v="65"/>
  </r>
  <r>
    <d v="2022-03-11T00:00:00"/>
    <n v="11"/>
    <d v="2021-03-19T00:00:00"/>
    <n v="12"/>
    <x v="7"/>
    <x v="44"/>
    <n v="2"/>
    <s v="12_x000a_(04 Ekim 2021'den itibaren)"/>
    <x v="138"/>
    <d v="2021-03-19T00:00:00"/>
    <x v="21"/>
  </r>
  <r>
    <d v="2022-03-12T00:00:00"/>
    <n v="11"/>
    <d v="2021-03-20T00:00:00"/>
    <n v="12"/>
    <x v="7"/>
    <x v="44"/>
    <n v="2"/>
    <m/>
    <x v="161"/>
    <d v="2021-03-20T00:00:00"/>
    <x v="65"/>
  </r>
  <r>
    <d v="2022-03-13T00:00:00"/>
    <n v="12"/>
    <d v="2021-03-21T00:00:00"/>
    <n v="13"/>
    <x v="7"/>
    <x v="44"/>
    <n v="2"/>
    <m/>
    <x v="162"/>
    <d v="2021-03-21T00:00:00"/>
    <x v="65"/>
  </r>
  <r>
    <d v="2022-03-14T00:00:00"/>
    <n v="12"/>
    <d v="2021-03-22T00:00:00"/>
    <n v="13"/>
    <x v="7"/>
    <x v="44"/>
    <n v="3"/>
    <m/>
    <x v="163"/>
    <d v="2021-03-22T00:00:00"/>
    <x v="65"/>
  </r>
  <r>
    <d v="2022-03-15T00:00:00"/>
    <n v="12"/>
    <d v="2021-03-23T00:00:00"/>
    <n v="13"/>
    <x v="7"/>
    <x v="44"/>
    <n v="3"/>
    <m/>
    <x v="139"/>
    <d v="2021-03-23T00:00:00"/>
    <x v="65"/>
  </r>
  <r>
    <d v="2022-03-16T00:00:00"/>
    <n v="12"/>
    <d v="2021-03-24T00:00:00"/>
    <n v="13"/>
    <x v="7"/>
    <x v="44"/>
    <n v="3"/>
    <m/>
    <x v="164"/>
    <d v="2021-03-24T00:00:00"/>
    <x v="65"/>
  </r>
  <r>
    <d v="2022-03-17T00:00:00"/>
    <n v="12"/>
    <d v="2021-03-25T00:00:00"/>
    <n v="13"/>
    <x v="7"/>
    <x v="44"/>
    <n v="3"/>
    <m/>
    <x v="165"/>
    <d v="2021-03-25T00:00:00"/>
    <x v="65"/>
  </r>
  <r>
    <d v="2022-03-18T00:00:00"/>
    <n v="12"/>
    <d v="2021-03-26T00:00:00"/>
    <n v="13"/>
    <x v="7"/>
    <x v="44"/>
    <n v="3"/>
    <m/>
    <x v="166"/>
    <d v="2021-03-26T00:00:00"/>
    <x v="65"/>
  </r>
  <r>
    <d v="2022-03-19T00:00:00"/>
    <n v="12"/>
    <d v="2021-03-27T00:00:00"/>
    <n v="13"/>
    <x v="7"/>
    <x v="44"/>
    <n v="3"/>
    <m/>
    <x v="167"/>
    <d v="2021-03-27T00:00:00"/>
    <x v="65"/>
  </r>
  <r>
    <d v="2022-03-20T00:00:00"/>
    <n v="13"/>
    <d v="2021-03-28T00:00:00"/>
    <n v="14"/>
    <x v="7"/>
    <x v="44"/>
    <n v="3"/>
    <m/>
    <x v="168"/>
    <d v="2021-03-28T00:00:00"/>
    <x v="65"/>
  </r>
  <r>
    <d v="2022-03-21T00:00:00"/>
    <n v="13"/>
    <d v="2021-03-29T00:00:00"/>
    <n v="14"/>
    <x v="7"/>
    <x v="44"/>
    <n v="4"/>
    <m/>
    <x v="169"/>
    <d v="2021-03-29T00:00:00"/>
    <x v="65"/>
  </r>
  <r>
    <d v="2022-03-22T00:00:00"/>
    <n v="13"/>
    <d v="2021-03-30T00:00:00"/>
    <n v="14"/>
    <x v="7"/>
    <x v="44"/>
    <n v="4"/>
    <m/>
    <x v="170"/>
    <d v="2021-03-30T00:00:00"/>
    <x v="65"/>
  </r>
  <r>
    <d v="2022-03-23T00:00:00"/>
    <n v="13"/>
    <d v="2021-03-31T00:00:00"/>
    <n v="14"/>
    <x v="7"/>
    <x v="44"/>
    <n v="4"/>
    <m/>
    <x v="171"/>
    <d v="2021-03-31T00:00:00"/>
    <x v="65"/>
  </r>
  <r>
    <d v="2022-03-24T00:00:00"/>
    <n v="13"/>
    <d v="2021-04-01T00:00:00"/>
    <n v="14"/>
    <x v="7"/>
    <x v="44"/>
    <n v="4"/>
    <m/>
    <x v="172"/>
    <d v="2021-04-01T00:00:00"/>
    <x v="65"/>
  </r>
  <r>
    <d v="2022-03-25T00:00:00"/>
    <n v="13"/>
    <d v="2021-04-02T00:00:00"/>
    <n v="14"/>
    <x v="7"/>
    <x v="44"/>
    <n v="4"/>
    <m/>
    <x v="173"/>
    <d v="2021-04-02T00:00:00"/>
    <x v="65"/>
  </r>
  <r>
    <d v="2022-03-26T00:00:00"/>
    <n v="13"/>
    <d v="2021-04-03T00:00:00"/>
    <n v="14"/>
    <x v="7"/>
    <x v="44"/>
    <n v="4"/>
    <m/>
    <x v="174"/>
    <d v="2021-04-03T00:00:00"/>
    <x v="65"/>
  </r>
  <r>
    <d v="2022-03-27T00:00:00"/>
    <n v="14"/>
    <d v="2021-04-04T00:00:00"/>
    <n v="15"/>
    <x v="7"/>
    <x v="44"/>
    <n v="4"/>
    <m/>
    <x v="175"/>
    <d v="2021-04-04T00:00:00"/>
    <x v="65"/>
  </r>
  <r>
    <d v="2022-03-28T00:00:00"/>
    <n v="14"/>
    <d v="2021-04-05T00:00:00"/>
    <n v="15"/>
    <x v="7"/>
    <x v="44"/>
    <n v="5"/>
    <m/>
    <x v="176"/>
    <d v="2021-04-05T00:00:00"/>
    <x v="65"/>
  </r>
  <r>
    <d v="2022-03-29T00:00:00"/>
    <n v="14"/>
    <d v="2021-04-06T00:00:00"/>
    <n v="15"/>
    <x v="7"/>
    <x v="44"/>
    <n v="5"/>
    <m/>
    <x v="177"/>
    <d v="2021-04-06T00:00:00"/>
    <x v="65"/>
  </r>
  <r>
    <d v="2022-03-30T00:00:00"/>
    <n v="14"/>
    <d v="2021-04-07T00:00:00"/>
    <n v="15"/>
    <x v="7"/>
    <x v="44"/>
    <n v="5"/>
    <m/>
    <x v="178"/>
    <d v="2021-04-07T00:00:00"/>
    <x v="65"/>
  </r>
  <r>
    <d v="2022-03-31T00:00:00"/>
    <n v="14"/>
    <d v="2021-04-08T00:00:00"/>
    <n v="15"/>
    <x v="7"/>
    <x v="44"/>
    <n v="5"/>
    <m/>
    <x v="179"/>
    <d v="2021-04-08T00:00:00"/>
    <x v="65"/>
  </r>
  <r>
    <d v="2022-04-01T00:00:00"/>
    <n v="14"/>
    <d v="2021-04-09T00:00:00"/>
    <n v="15"/>
    <x v="7"/>
    <x v="44"/>
    <n v="5"/>
    <m/>
    <x v="180"/>
    <d v="2021-04-09T00:00:00"/>
    <x v="65"/>
  </r>
  <r>
    <d v="2022-04-02T00:00:00"/>
    <n v="14"/>
    <d v="2021-04-10T00:00:00"/>
    <n v="15"/>
    <x v="7"/>
    <x v="44"/>
    <n v="5"/>
    <m/>
    <x v="181"/>
    <d v="2021-04-10T00:00:00"/>
    <x v="65"/>
  </r>
  <r>
    <d v="2022-04-03T00:00:00"/>
    <n v="15"/>
    <d v="2021-04-11T00:00:00"/>
    <n v="16"/>
    <x v="7"/>
    <x v="44"/>
    <n v="5"/>
    <m/>
    <x v="182"/>
    <d v="2021-04-11T00:00:00"/>
    <x v="65"/>
  </r>
  <r>
    <d v="2022-04-04T00:00:00"/>
    <n v="15"/>
    <d v="2021-04-12T00:00:00"/>
    <n v="16"/>
    <x v="7"/>
    <x v="44"/>
    <n v="6"/>
    <m/>
    <x v="183"/>
    <d v="2021-04-12T00:00:00"/>
    <x v="65"/>
  </r>
  <r>
    <d v="2022-04-05T00:00:00"/>
    <n v="15"/>
    <d v="2021-04-13T00:00:00"/>
    <n v="16"/>
    <x v="7"/>
    <x v="44"/>
    <n v="6"/>
    <m/>
    <x v="184"/>
    <d v="2021-04-13T00:00:00"/>
    <x v="65"/>
  </r>
  <r>
    <d v="2022-04-06T00:00:00"/>
    <n v="15"/>
    <d v="2021-04-14T00:00:00"/>
    <n v="16"/>
    <x v="7"/>
    <x v="44"/>
    <n v="6"/>
    <m/>
    <x v="185"/>
    <d v="2021-04-14T00:00:00"/>
    <x v="65"/>
  </r>
  <r>
    <d v="2022-04-07T00:00:00"/>
    <n v="15"/>
    <d v="2021-04-15T00:00:00"/>
    <n v="16"/>
    <x v="7"/>
    <x v="44"/>
    <n v="6"/>
    <m/>
    <x v="186"/>
    <d v="2021-04-15T00:00:00"/>
    <x v="65"/>
  </r>
  <r>
    <d v="2022-04-08T00:00:00"/>
    <n v="15"/>
    <d v="2021-04-16T00:00:00"/>
    <n v="16"/>
    <x v="7"/>
    <x v="44"/>
    <n v="6"/>
    <m/>
    <x v="187"/>
    <d v="2021-04-16T00:00:00"/>
    <x v="65"/>
  </r>
  <r>
    <d v="2022-04-09T00:00:00"/>
    <n v="15"/>
    <d v="2021-04-17T00:00:00"/>
    <n v="16"/>
    <x v="7"/>
    <x v="44"/>
    <n v="6"/>
    <m/>
    <x v="188"/>
    <d v="2021-04-17T00:00:00"/>
    <x v="65"/>
  </r>
  <r>
    <d v="2022-04-10T00:00:00"/>
    <n v="16"/>
    <d v="2021-04-18T00:00:00"/>
    <n v="17"/>
    <x v="7"/>
    <x v="44"/>
    <n v="6"/>
    <m/>
    <x v="189"/>
    <d v="2021-04-18T00:00:00"/>
    <x v="65"/>
  </r>
  <r>
    <d v="2022-04-11T00:00:00"/>
    <n v="16"/>
    <d v="2021-04-19T00:00:00"/>
    <n v="17"/>
    <x v="7"/>
    <x v="44"/>
    <n v="7"/>
    <m/>
    <x v="190"/>
    <d v="2021-04-19T00:00:00"/>
    <x v="65"/>
  </r>
  <r>
    <d v="2022-04-12T00:00:00"/>
    <n v="16"/>
    <d v="2021-04-20T00:00:00"/>
    <n v="17"/>
    <x v="7"/>
    <x v="44"/>
    <n v="7"/>
    <m/>
    <x v="191"/>
    <d v="2021-04-20T00:00:00"/>
    <x v="65"/>
  </r>
  <r>
    <d v="2022-04-13T00:00:00"/>
    <n v="16"/>
    <d v="2021-04-21T00:00:00"/>
    <n v="17"/>
    <x v="7"/>
    <x v="44"/>
    <n v="7"/>
    <m/>
    <x v="192"/>
    <d v="2021-04-21T00:00:00"/>
    <x v="65"/>
  </r>
  <r>
    <d v="2022-04-14T00:00:00"/>
    <n v="16"/>
    <d v="2021-04-22T00:00:00"/>
    <n v="17"/>
    <x v="7"/>
    <x v="44"/>
    <n v="7"/>
    <m/>
    <x v="193"/>
    <d v="2021-04-22T00:00:00"/>
    <x v="65"/>
  </r>
  <r>
    <d v="2022-04-15T00:00:00"/>
    <n v="16"/>
    <d v="2021-04-23T00:00:00"/>
    <n v="17"/>
    <x v="7"/>
    <x v="44"/>
    <n v="7"/>
    <m/>
    <x v="194"/>
    <d v="2021-04-23T00:00:00"/>
    <x v="65"/>
  </r>
  <r>
    <d v="2022-04-16T00:00:00"/>
    <n v="16"/>
    <d v="2021-04-24T00:00:00"/>
    <n v="17"/>
    <x v="7"/>
    <x v="44"/>
    <n v="7"/>
    <m/>
    <x v="195"/>
    <d v="2021-04-24T00:00:00"/>
    <x v="65"/>
  </r>
  <r>
    <d v="2022-04-17T00:00:00"/>
    <n v="17"/>
    <d v="2021-04-25T00:00:00"/>
    <n v="18"/>
    <x v="7"/>
    <x v="44"/>
    <n v="7"/>
    <m/>
    <x v="196"/>
    <d v="2021-04-25T00:00:00"/>
    <x v="65"/>
  </r>
  <r>
    <d v="2022-04-18T00:00:00"/>
    <n v="17"/>
    <d v="2021-04-26T00:00:00"/>
    <n v="18"/>
    <x v="7"/>
    <x v="44"/>
    <n v="8"/>
    <m/>
    <x v="197"/>
    <d v="2021-04-26T00:00:00"/>
    <x v="66"/>
  </r>
  <r>
    <d v="2022-04-19T00:00:00"/>
    <n v="17"/>
    <d v="2021-04-27T00:00:00"/>
    <n v="18"/>
    <x v="7"/>
    <x v="44"/>
    <n v="8"/>
    <m/>
    <x v="197"/>
    <d v="2021-04-27T00:00:00"/>
    <x v="66"/>
  </r>
  <r>
    <d v="2022-04-20T00:00:00"/>
    <n v="17"/>
    <d v="2021-04-28T00:00:00"/>
    <n v="18"/>
    <x v="7"/>
    <x v="44"/>
    <n v="8"/>
    <m/>
    <x v="197"/>
    <d v="2021-04-28T00:00:00"/>
    <x v="66"/>
  </r>
  <r>
    <d v="2022-04-21T00:00:00"/>
    <n v="17"/>
    <d v="2021-04-29T00:00:00"/>
    <n v="18"/>
    <x v="7"/>
    <x v="44"/>
    <n v="8"/>
    <m/>
    <x v="197"/>
    <d v="2021-04-29T00:00:00"/>
    <x v="66"/>
  </r>
  <r>
    <d v="2022-04-22T00:00:00"/>
    <n v="17"/>
    <d v="2021-04-30T00:00:00"/>
    <n v="18"/>
    <x v="7"/>
    <x v="44"/>
    <n v="8"/>
    <m/>
    <x v="197"/>
    <d v="2021-04-30T00:00:00"/>
    <x v="66"/>
  </r>
  <r>
    <d v="2022-04-23T00:00:00"/>
    <n v="17"/>
    <d v="2021-05-01T00:00:00"/>
    <n v="18"/>
    <x v="7"/>
    <x v="44"/>
    <n v="8"/>
    <s v="Tatil"/>
    <x v="197"/>
    <d v="2021-05-01T00:00:00"/>
    <x v="67"/>
  </r>
  <r>
    <d v="2022-04-24T00:00:00"/>
    <n v="18"/>
    <d v="2021-05-02T00:00:00"/>
    <n v="19"/>
    <x v="7"/>
    <x v="44"/>
    <n v="8"/>
    <m/>
    <x v="197"/>
    <d v="2021-05-02T00:00:00"/>
    <x v="65"/>
  </r>
  <r>
    <d v="2022-04-25T00:00:00"/>
    <n v="18"/>
    <d v="2021-05-03T00:00:00"/>
    <n v="19"/>
    <x v="7"/>
    <x v="44"/>
    <n v="9"/>
    <m/>
    <x v="198"/>
    <d v="2021-05-03T00:00:00"/>
    <x v="65"/>
  </r>
  <r>
    <d v="2022-04-26T00:00:00"/>
    <n v="18"/>
    <d v="2021-05-04T00:00:00"/>
    <n v="19"/>
    <x v="7"/>
    <x v="44"/>
    <n v="9"/>
    <m/>
    <x v="199"/>
    <d v="2021-05-04T00:00:00"/>
    <x v="65"/>
  </r>
  <r>
    <d v="2022-04-27T00:00:00"/>
    <n v="18"/>
    <d v="2021-05-05T00:00:00"/>
    <n v="19"/>
    <x v="7"/>
    <x v="44"/>
    <n v="9"/>
    <m/>
    <x v="200"/>
    <d v="2021-05-05T00:00:00"/>
    <x v="65"/>
  </r>
  <r>
    <d v="2022-04-28T00:00:00"/>
    <n v="18"/>
    <d v="2021-05-06T00:00:00"/>
    <n v="19"/>
    <x v="7"/>
    <x v="44"/>
    <n v="9"/>
    <m/>
    <x v="201"/>
    <d v="2021-05-06T00:00:00"/>
    <x v="65"/>
  </r>
  <r>
    <d v="2022-04-29T00:00:00"/>
    <n v="18"/>
    <d v="2021-05-07T00:00:00"/>
    <n v="19"/>
    <x v="7"/>
    <x v="44"/>
    <n v="9"/>
    <m/>
    <x v="202"/>
    <d v="2021-05-07T00:00:00"/>
    <x v="65"/>
  </r>
  <r>
    <d v="2022-04-30T00:00:00"/>
    <n v="18"/>
    <d v="2021-05-08T00:00:00"/>
    <n v="19"/>
    <x v="7"/>
    <x v="44"/>
    <n v="9"/>
    <m/>
    <x v="203"/>
    <d v="2021-05-08T00:00:00"/>
    <x v="65"/>
  </r>
  <r>
    <d v="2022-05-01T00:00:00"/>
    <n v="19"/>
    <d v="2021-05-09T00:00:00"/>
    <n v="20"/>
    <x v="7"/>
    <x v="44"/>
    <n v="9"/>
    <s v="Tatil"/>
    <x v="204"/>
    <d v="2021-05-09T00:00:00"/>
    <x v="68"/>
  </r>
  <r>
    <d v="2022-05-02T00:00:00"/>
    <n v="19"/>
    <d v="2021-05-10T00:00:00"/>
    <n v="20"/>
    <x v="7"/>
    <x v="44"/>
    <n v="10"/>
    <s v="Tatil"/>
    <x v="205"/>
    <d v="2021-05-10T00:00:00"/>
    <x v="69"/>
  </r>
  <r>
    <d v="2022-05-03T00:00:00"/>
    <n v="19"/>
    <d v="2021-05-11T00:00:00"/>
    <n v="20"/>
    <x v="7"/>
    <x v="44"/>
    <n v="10"/>
    <s v="Tatil"/>
    <x v="205"/>
    <d v="2021-05-11T00:00:00"/>
    <x v="69"/>
  </r>
  <r>
    <d v="2022-05-04T00:00:00"/>
    <n v="19"/>
    <d v="2021-05-12T00:00:00"/>
    <n v="20"/>
    <x v="7"/>
    <x v="44"/>
    <n v="10"/>
    <s v="Tatil"/>
    <x v="205"/>
    <d v="2021-05-12T00:00:00"/>
    <x v="69"/>
  </r>
  <r>
    <d v="2022-05-05T00:00:00"/>
    <n v="19"/>
    <d v="2021-05-13T00:00:00"/>
    <n v="20"/>
    <x v="7"/>
    <x v="44"/>
    <n v="10"/>
    <m/>
    <x v="206"/>
    <d v="2021-05-13T00:00:00"/>
    <x v="65"/>
  </r>
  <r>
    <d v="2022-05-06T00:00:00"/>
    <n v="19"/>
    <d v="2021-05-14T00:00:00"/>
    <n v="20"/>
    <x v="7"/>
    <x v="44"/>
    <n v="10"/>
    <m/>
    <x v="207"/>
    <d v="2021-05-14T00:00:00"/>
    <x v="65"/>
  </r>
  <r>
    <d v="2022-05-07T00:00:00"/>
    <n v="19"/>
    <d v="2021-05-15T00:00:00"/>
    <n v="20"/>
    <x v="7"/>
    <x v="44"/>
    <n v="10"/>
    <m/>
    <x v="208"/>
    <d v="2021-05-15T00:00:00"/>
    <x v="65"/>
  </r>
  <r>
    <d v="2022-05-08T00:00:00"/>
    <n v="20"/>
    <d v="2021-05-16T00:00:00"/>
    <n v="21"/>
    <x v="7"/>
    <x v="44"/>
    <n v="10"/>
    <m/>
    <x v="209"/>
    <d v="2021-05-16T00:00:00"/>
    <x v="65"/>
  </r>
  <r>
    <d v="2022-05-09T00:00:00"/>
    <n v="20"/>
    <d v="2021-05-17T00:00:00"/>
    <n v="21"/>
    <x v="7"/>
    <x v="44"/>
    <n v="11"/>
    <m/>
    <x v="210"/>
    <d v="2021-05-17T00:00:00"/>
    <x v="65"/>
  </r>
  <r>
    <d v="2022-05-10T00:00:00"/>
    <n v="20"/>
    <d v="2021-05-18T00:00:00"/>
    <n v="21"/>
    <x v="7"/>
    <x v="44"/>
    <n v="11"/>
    <m/>
    <x v="211"/>
    <d v="2021-05-18T00:00:00"/>
    <x v="65"/>
  </r>
  <r>
    <d v="2022-05-11T00:00:00"/>
    <n v="20"/>
    <d v="2021-05-19T00:00:00"/>
    <n v="21"/>
    <x v="7"/>
    <x v="44"/>
    <n v="11"/>
    <m/>
    <x v="212"/>
    <d v="2021-05-19T00:00:00"/>
    <x v="65"/>
  </r>
  <r>
    <d v="2022-05-12T00:00:00"/>
    <n v="20"/>
    <d v="2021-05-20T00:00:00"/>
    <n v="21"/>
    <x v="7"/>
    <x v="44"/>
    <n v="11"/>
    <m/>
    <x v="213"/>
    <d v="2021-05-20T00:00:00"/>
    <x v="65"/>
  </r>
  <r>
    <d v="2022-05-13T00:00:00"/>
    <n v="20"/>
    <d v="2021-05-21T00:00:00"/>
    <n v="21"/>
    <x v="7"/>
    <x v="44"/>
    <n v="11"/>
    <m/>
    <x v="214"/>
    <d v="2021-05-21T00:00:00"/>
    <x v="65"/>
  </r>
  <r>
    <d v="2022-05-14T00:00:00"/>
    <n v="20"/>
    <d v="2021-05-22T00:00:00"/>
    <n v="21"/>
    <x v="7"/>
    <x v="44"/>
    <n v="11"/>
    <m/>
    <x v="215"/>
    <d v="2021-05-22T00:00:00"/>
    <x v="65"/>
  </r>
  <r>
    <d v="2022-05-15T00:00:00"/>
    <n v="21"/>
    <d v="2021-05-23T00:00:00"/>
    <n v="22"/>
    <x v="7"/>
    <x v="44"/>
    <n v="11"/>
    <m/>
    <x v="216"/>
    <d v="2021-05-23T00:00:00"/>
    <x v="65"/>
  </r>
  <r>
    <d v="2022-05-16T00:00:00"/>
    <n v="21"/>
    <d v="2021-05-24T00:00:00"/>
    <n v="22"/>
    <x v="7"/>
    <x v="44"/>
    <n v="12"/>
    <m/>
    <x v="217"/>
    <d v="2021-05-24T00:00:00"/>
    <x v="65"/>
  </r>
  <r>
    <d v="2022-05-17T00:00:00"/>
    <n v="21"/>
    <d v="2021-05-25T00:00:00"/>
    <n v="22"/>
    <x v="7"/>
    <x v="44"/>
    <n v="12"/>
    <m/>
    <x v="218"/>
    <d v="2021-05-25T00:00:00"/>
    <x v="65"/>
  </r>
  <r>
    <d v="2022-05-18T00:00:00"/>
    <n v="21"/>
    <d v="2021-05-26T00:00:00"/>
    <n v="22"/>
    <x v="7"/>
    <x v="44"/>
    <n v="12"/>
    <m/>
    <x v="219"/>
    <d v="2021-05-26T00:00:00"/>
    <x v="65"/>
  </r>
  <r>
    <d v="2022-05-19T00:00:00"/>
    <n v="21"/>
    <d v="2021-05-27T00:00:00"/>
    <n v="22"/>
    <x v="7"/>
    <x v="44"/>
    <n v="12"/>
    <s v="Tatil"/>
    <x v="220"/>
    <d v="2021-05-27T00:00:00"/>
    <x v="65"/>
  </r>
  <r>
    <d v="2022-05-20T00:00:00"/>
    <n v="21"/>
    <d v="2021-05-28T00:00:00"/>
    <n v="22"/>
    <x v="7"/>
    <x v="44"/>
    <n v="12"/>
    <m/>
    <x v="221"/>
    <d v="2021-05-28T00:00:00"/>
    <x v="65"/>
  </r>
  <r>
    <d v="2022-05-21T00:00:00"/>
    <n v="21"/>
    <d v="2021-05-29T00:00:00"/>
    <n v="22"/>
    <x v="7"/>
    <x v="44"/>
    <n v="12"/>
    <m/>
    <x v="222"/>
    <d v="2021-05-29T00:00:00"/>
    <x v="65"/>
  </r>
  <r>
    <d v="2022-05-22T00:00:00"/>
    <n v="22"/>
    <d v="2021-05-30T00:00:00"/>
    <n v="23"/>
    <x v="7"/>
    <x v="44"/>
    <n v="12"/>
    <m/>
    <x v="223"/>
    <d v="2021-05-30T00:00:00"/>
    <x v="65"/>
  </r>
  <r>
    <d v="2022-05-23T00:00:00"/>
    <n v="22"/>
    <d v="2021-05-31T00:00:00"/>
    <n v="23"/>
    <x v="7"/>
    <x v="44"/>
    <n v="13"/>
    <m/>
    <x v="224"/>
    <d v="2021-05-31T00:00:00"/>
    <x v="65"/>
  </r>
  <r>
    <d v="2022-05-24T00:00:00"/>
    <n v="22"/>
    <d v="2021-06-01T00:00:00"/>
    <n v="23"/>
    <x v="7"/>
    <x v="44"/>
    <n v="13"/>
    <m/>
    <x v="225"/>
    <d v="2021-06-01T00:00:00"/>
    <x v="65"/>
  </r>
  <r>
    <d v="2022-05-25T00:00:00"/>
    <n v="22"/>
    <d v="2021-06-02T00:00:00"/>
    <n v="23"/>
    <x v="7"/>
    <x v="44"/>
    <n v="13"/>
    <m/>
    <x v="226"/>
    <d v="2021-06-02T00:00:00"/>
    <x v="65"/>
  </r>
  <r>
    <d v="2022-05-26T00:00:00"/>
    <n v="22"/>
    <d v="2021-06-03T00:00:00"/>
    <n v="23"/>
    <x v="7"/>
    <x v="44"/>
    <n v="13"/>
    <m/>
    <x v="227"/>
    <d v="2021-06-03T00:00:00"/>
    <x v="65"/>
  </r>
  <r>
    <d v="2022-05-27T00:00:00"/>
    <n v="22"/>
    <d v="2021-06-04T00:00:00"/>
    <n v="23"/>
    <x v="7"/>
    <x v="44"/>
    <n v="13"/>
    <m/>
    <x v="228"/>
    <d v="2021-06-04T00:00:00"/>
    <x v="65"/>
  </r>
  <r>
    <d v="2022-05-28T00:00:00"/>
    <n v="22"/>
    <d v="2021-06-05T00:00:00"/>
    <n v="23"/>
    <x v="8"/>
    <x v="44"/>
    <n v="13"/>
    <m/>
    <x v="229"/>
    <d v="2021-06-05T00:00:00"/>
    <x v="65"/>
  </r>
  <r>
    <d v="2022-05-29T00:00:00"/>
    <n v="23"/>
    <d v="2021-06-06T00:00:00"/>
    <n v="24"/>
    <x v="9"/>
    <x v="44"/>
    <n v="13"/>
    <m/>
    <x v="230"/>
    <d v="2021-06-06T00:00:00"/>
    <x v="65"/>
  </r>
  <r>
    <d v="2022-05-30T00:00:00"/>
    <n v="23"/>
    <d v="2021-06-07T00:00:00"/>
    <n v="24"/>
    <x v="9"/>
    <x v="44"/>
    <n v="14"/>
    <m/>
    <x v="231"/>
    <d v="2021-06-07T00:00:00"/>
    <x v="65"/>
  </r>
  <r>
    <d v="2022-05-31T00:00:00"/>
    <n v="23"/>
    <d v="2021-06-08T00:00:00"/>
    <n v="24"/>
    <x v="9"/>
    <x v="44"/>
    <n v="14"/>
    <m/>
    <x v="232"/>
    <d v="2021-06-08T00:00:00"/>
    <x v="65"/>
  </r>
  <r>
    <d v="2022-06-01T00:00:00"/>
    <n v="23"/>
    <d v="2021-06-09T00:00:00"/>
    <n v="24"/>
    <x v="9"/>
    <x v="44"/>
    <n v="14"/>
    <m/>
    <x v="233"/>
    <d v="2021-06-09T00:00:00"/>
    <x v="65"/>
  </r>
  <r>
    <d v="2022-06-02T00:00:00"/>
    <n v="23"/>
    <d v="2021-06-10T00:00:00"/>
    <n v="24"/>
    <x v="9"/>
    <x v="44"/>
    <n v="14"/>
    <m/>
    <x v="234"/>
    <d v="2021-06-10T00:00:00"/>
    <x v="65"/>
  </r>
  <r>
    <d v="2022-06-03T00:00:00"/>
    <n v="23"/>
    <d v="2021-06-11T00:00:00"/>
    <n v="24"/>
    <x v="9"/>
    <x v="44"/>
    <n v="14"/>
    <m/>
    <x v="235"/>
    <d v="2021-06-11T00:00:00"/>
    <x v="65"/>
  </r>
  <r>
    <d v="2022-06-04T00:00:00"/>
    <n v="23"/>
    <d v="2021-06-12T00:00:00"/>
    <n v="24"/>
    <x v="7"/>
    <x v="45"/>
    <n v="14"/>
    <n v="1"/>
    <x v="236"/>
    <d v="2021-06-12T00:00:00"/>
    <x v="70"/>
  </r>
  <r>
    <d v="2022-06-05T00:00:00"/>
    <n v="24"/>
    <d v="2021-06-13T00:00:00"/>
    <n v="25"/>
    <x v="9"/>
    <x v="44"/>
    <n v="14"/>
    <m/>
    <x v="237"/>
    <d v="2021-06-13T00:00:00"/>
    <x v="65"/>
  </r>
  <r>
    <d v="2022-06-06T00:00:00"/>
    <n v="24"/>
    <d v="2021-06-14T00:00:00"/>
    <n v="25"/>
    <x v="7"/>
    <x v="46"/>
    <s v="15-16"/>
    <s v="10_x000a_(Pazar günü hariç)"/>
    <x v="238"/>
    <s v="14-26 Haziran 2021"/>
    <x v="71"/>
  </r>
  <r>
    <d v="2022-06-07T00:00:00"/>
    <n v="24"/>
    <d v="2021-06-15T00:00:00"/>
    <n v="25"/>
    <x v="7"/>
    <x v="46"/>
    <s v="15-16"/>
    <s v="10_x000a_(Pazar günü hariç)"/>
    <x v="238"/>
    <s v="14-26 Haziran 2021"/>
    <x v="71"/>
  </r>
  <r>
    <d v="2022-06-08T00:00:00"/>
    <n v="24"/>
    <d v="2021-06-16T00:00:00"/>
    <n v="25"/>
    <x v="7"/>
    <x v="46"/>
    <s v="15-16"/>
    <s v="10_x000a_(Pazar günü hariç)"/>
    <x v="238"/>
    <s v="14-26 Haziran 2021"/>
    <x v="71"/>
  </r>
  <r>
    <d v="2022-06-09T00:00:00"/>
    <n v="24"/>
    <d v="2021-06-17T00:00:00"/>
    <n v="25"/>
    <x v="7"/>
    <x v="46"/>
    <s v="15-16"/>
    <s v="10_x000a_(Pazar günü hariç)"/>
    <x v="238"/>
    <s v="14-26 Haziran 2021"/>
    <x v="71"/>
  </r>
  <r>
    <d v="2022-06-10T00:00:00"/>
    <n v="24"/>
    <d v="2021-06-18T00:00:00"/>
    <n v="25"/>
    <x v="7"/>
    <x v="46"/>
    <s v="15-16"/>
    <s v="10_x000a_(Pazar günü hariç)"/>
    <x v="238"/>
    <s v="14-26 Haziran 2021"/>
    <x v="71"/>
  </r>
  <r>
    <d v="2022-06-11T00:00:00"/>
    <n v="24"/>
    <d v="2021-06-19T00:00:00"/>
    <n v="25"/>
    <x v="7"/>
    <x v="46"/>
    <s v="15-16"/>
    <s v="10_x000a_(Pazar günü hariç)"/>
    <x v="238"/>
    <s v="14-26 Haziran 2021"/>
    <x v="71"/>
  </r>
  <r>
    <d v="2022-06-12T00:00:00"/>
    <n v="25"/>
    <d v="2021-06-20T00:00:00"/>
    <n v="26"/>
    <x v="7"/>
    <x v="46"/>
    <s v="15-16"/>
    <s v="10_x000a_(Pazar günü hariç)"/>
    <x v="238"/>
    <s v="14-26 Haziran 2021"/>
    <x v="71"/>
  </r>
  <r>
    <d v="2022-06-13T00:00:00"/>
    <n v="25"/>
    <d v="2021-06-21T00:00:00"/>
    <n v="26"/>
    <x v="7"/>
    <x v="46"/>
    <s v="15-16"/>
    <s v="10_x000a_(Pazar günü hariç)"/>
    <x v="238"/>
    <s v="14-26 Haziran 2021"/>
    <x v="71"/>
  </r>
  <r>
    <d v="2022-06-14T00:00:00"/>
    <n v="25"/>
    <d v="2021-06-22T00:00:00"/>
    <n v="26"/>
    <x v="7"/>
    <x v="46"/>
    <s v="15-16"/>
    <s v="10_x000a_(Pazar günü hariç)"/>
    <x v="238"/>
    <s v="14-26 Haziran 2021"/>
    <x v="71"/>
  </r>
  <r>
    <d v="2022-06-15T00:00:00"/>
    <n v="25"/>
    <d v="2021-06-23T00:00:00"/>
    <n v="26"/>
    <x v="7"/>
    <x v="46"/>
    <s v="15-16"/>
    <s v="10_x000a_(Pazar günü hariç)"/>
    <x v="238"/>
    <s v="14-26 Haziran 2021"/>
    <x v="71"/>
  </r>
  <r>
    <d v="2022-06-16T00:00:00"/>
    <n v="25"/>
    <d v="2021-06-24T00:00:00"/>
    <n v="26"/>
    <x v="7"/>
    <x v="46"/>
    <s v="15-16"/>
    <s v="10_x000a_(Pazar günü hariç)"/>
    <x v="238"/>
    <s v="14-26 Haziran 2021"/>
    <x v="71"/>
  </r>
  <r>
    <d v="2022-06-17T00:00:00"/>
    <n v="25"/>
    <d v="2021-06-25T00:00:00"/>
    <n v="26"/>
    <x v="7"/>
    <x v="47"/>
    <n v="16"/>
    <n v="1"/>
    <x v="239"/>
    <d v="2021-06-25T00:00:00"/>
    <x v="28"/>
  </r>
  <r>
    <d v="2022-06-06T00:00:00"/>
    <n v="24"/>
    <d v="2021-01-11T00:00:00"/>
    <n v="3"/>
    <x v="7"/>
    <x v="48"/>
    <n v="15"/>
    <s v="11_x000a_(Pazar günü hariç)"/>
    <x v="240"/>
    <s v="14-28 Haziran 2021"/>
    <x v="29"/>
  </r>
  <r>
    <d v="2022-06-07T00:00:00"/>
    <n v="24"/>
    <d v="2021-01-12T00:00:00"/>
    <n v="3"/>
    <x v="7"/>
    <x v="48"/>
    <s v="15-16"/>
    <s v="11_x000a_(Pazar günü hariç)"/>
    <x v="240"/>
    <s v="14-28 Haziran 2021"/>
    <x v="29"/>
  </r>
  <r>
    <d v="2022-06-08T00:00:00"/>
    <n v="24"/>
    <d v="2021-01-13T00:00:00"/>
    <n v="3"/>
    <x v="7"/>
    <x v="48"/>
    <s v="15-16"/>
    <s v="11_x000a_(Pazar günü hariç)"/>
    <x v="240"/>
    <s v="14-28 Haziran 2021"/>
    <x v="29"/>
  </r>
  <r>
    <d v="2022-06-09T00:00:00"/>
    <n v="24"/>
    <d v="2021-01-14T00:00:00"/>
    <n v="3"/>
    <x v="7"/>
    <x v="48"/>
    <s v="15-16"/>
    <s v="11_x000a_(Pazar günü hariç)"/>
    <x v="240"/>
    <s v="14-28 Haziran 2021"/>
    <x v="29"/>
  </r>
  <r>
    <d v="2022-06-10T00:00:00"/>
    <n v="24"/>
    <d v="2021-01-15T00:00:00"/>
    <n v="3"/>
    <x v="7"/>
    <x v="48"/>
    <s v="15-16"/>
    <s v="11_x000a_(Pazar günü hariç)"/>
    <x v="240"/>
    <s v="14-28 Haziran 2021"/>
    <x v="29"/>
  </r>
  <r>
    <d v="2022-06-11T00:00:00"/>
    <n v="24"/>
    <d v="2021-01-16T00:00:00"/>
    <n v="3"/>
    <x v="7"/>
    <x v="48"/>
    <s v="15-16"/>
    <s v="11_x000a_(Pazar günü hariç)"/>
    <x v="240"/>
    <s v="14-28 Haziran 2021"/>
    <x v="29"/>
  </r>
  <r>
    <d v="2022-06-12T00:00:00"/>
    <n v="25"/>
    <d v="2021-01-17T00:00:00"/>
    <n v="4"/>
    <x v="7"/>
    <x v="48"/>
    <s v="15-16"/>
    <s v="11_x000a_(Pazar günü hariç)"/>
    <x v="240"/>
    <s v="14-28 Haziran 2021"/>
    <x v="29"/>
  </r>
  <r>
    <d v="2022-06-13T00:00:00"/>
    <n v="25"/>
    <d v="2021-01-18T00:00:00"/>
    <n v="4"/>
    <x v="7"/>
    <x v="48"/>
    <s v="15-16"/>
    <s v="11_x000a_(Pazar günü hariç)"/>
    <x v="240"/>
    <s v="14-28 Haziran 2021"/>
    <x v="29"/>
  </r>
  <r>
    <d v="2022-06-14T00:00:00"/>
    <n v="25"/>
    <d v="2021-01-19T00:00:00"/>
    <n v="4"/>
    <x v="7"/>
    <x v="48"/>
    <s v="15-16"/>
    <s v="11_x000a_(Pazar günü hariç)"/>
    <x v="240"/>
    <s v="14-28 Haziran 2021"/>
    <x v="29"/>
  </r>
  <r>
    <d v="2022-06-15T00:00:00"/>
    <n v="25"/>
    <d v="2021-01-20T00:00:00"/>
    <n v="4"/>
    <x v="7"/>
    <x v="48"/>
    <s v="15-16"/>
    <s v="11_x000a_(Pazar günü hariç)"/>
    <x v="240"/>
    <s v="14-28 Haziran 2021"/>
    <x v="29"/>
  </r>
  <r>
    <d v="2022-06-16T00:00:00"/>
    <n v="25"/>
    <d v="2021-01-21T00:00:00"/>
    <n v="4"/>
    <x v="7"/>
    <x v="48"/>
    <s v="15-16"/>
    <s v="11_x000a_(Pazar günü hariç)"/>
    <x v="240"/>
    <s v="14-28 Haziran 2021"/>
    <x v="29"/>
  </r>
  <r>
    <d v="2022-06-17T00:00:00"/>
    <n v="25"/>
    <d v="2021-01-22T00:00:00"/>
    <n v="4"/>
    <x v="7"/>
    <x v="48"/>
    <s v="15-16"/>
    <s v="11_x000a_(Pazar günü hariç)"/>
    <x v="240"/>
    <s v="14-28 Haziran 2021"/>
    <x v="29"/>
  </r>
  <r>
    <d v="2022-06-06T00:00:00"/>
    <n v="24"/>
    <d v="2021-01-11T00:00:00"/>
    <n v="3"/>
    <x v="7"/>
    <x v="49"/>
    <s v="15-16"/>
    <n v="13"/>
    <x v="241"/>
    <s v="14-28 Haziran 2021"/>
    <x v="72"/>
  </r>
  <r>
    <d v="2022-06-07T00:00:00"/>
    <n v="24"/>
    <d v="2021-01-12T00:00:00"/>
    <n v="3"/>
    <x v="7"/>
    <x v="49"/>
    <s v="15-16"/>
    <n v="13"/>
    <x v="241"/>
    <s v="14-28 Haziran 2021"/>
    <x v="72"/>
  </r>
  <r>
    <d v="2022-06-08T00:00:00"/>
    <n v="24"/>
    <d v="2021-01-13T00:00:00"/>
    <n v="3"/>
    <x v="7"/>
    <x v="49"/>
    <s v="15-16"/>
    <n v="13"/>
    <x v="241"/>
    <s v="14-28 Haziran 2021"/>
    <x v="72"/>
  </r>
  <r>
    <d v="2022-06-09T00:00:00"/>
    <n v="24"/>
    <d v="2021-01-14T00:00:00"/>
    <n v="3"/>
    <x v="7"/>
    <x v="49"/>
    <s v="15-16"/>
    <n v="13"/>
    <x v="241"/>
    <s v="14-28 Haziran 2021"/>
    <x v="72"/>
  </r>
  <r>
    <d v="2022-06-10T00:00:00"/>
    <n v="24"/>
    <d v="2021-01-15T00:00:00"/>
    <n v="3"/>
    <x v="7"/>
    <x v="49"/>
    <s v="15-16"/>
    <n v="13"/>
    <x v="241"/>
    <s v="14-28 Haziran 2021"/>
    <x v="72"/>
  </r>
  <r>
    <d v="2022-06-11T00:00:00"/>
    <n v="24"/>
    <d v="2021-01-16T00:00:00"/>
    <n v="3"/>
    <x v="7"/>
    <x v="49"/>
    <s v="15-16"/>
    <n v="13"/>
    <x v="241"/>
    <s v="14-28 Haziran 2021"/>
    <x v="72"/>
  </r>
  <r>
    <d v="2022-06-12T00:00:00"/>
    <n v="25"/>
    <d v="2021-01-17T00:00:00"/>
    <n v="4"/>
    <x v="7"/>
    <x v="49"/>
    <s v="15-16"/>
    <n v="13"/>
    <x v="241"/>
    <s v="14-28 Haziran 2021"/>
    <x v="72"/>
  </r>
  <r>
    <d v="2022-06-13T00:00:00"/>
    <n v="25"/>
    <d v="2021-01-18T00:00:00"/>
    <n v="4"/>
    <x v="7"/>
    <x v="49"/>
    <s v="15-16"/>
    <n v="13"/>
    <x v="241"/>
    <s v="14-28 Haziran 2021"/>
    <x v="72"/>
  </r>
  <r>
    <d v="2022-06-14T00:00:00"/>
    <n v="25"/>
    <d v="2021-01-19T00:00:00"/>
    <n v="4"/>
    <x v="7"/>
    <x v="49"/>
    <s v="15-16"/>
    <n v="13"/>
    <x v="241"/>
    <s v="14-28 Haziran 2021"/>
    <x v="72"/>
  </r>
  <r>
    <d v="2022-06-15T00:00:00"/>
    <n v="25"/>
    <d v="2021-01-20T00:00:00"/>
    <n v="4"/>
    <x v="7"/>
    <x v="49"/>
    <s v="15-16"/>
    <n v="13"/>
    <x v="241"/>
    <s v="14-28 Haziran 2021"/>
    <x v="72"/>
  </r>
  <r>
    <d v="2022-06-16T00:00:00"/>
    <n v="25"/>
    <d v="2021-01-21T00:00:00"/>
    <n v="4"/>
    <x v="7"/>
    <x v="49"/>
    <s v="15-16"/>
    <n v="13"/>
    <x v="241"/>
    <s v="14-28 Haziran 2021"/>
    <x v="72"/>
  </r>
  <r>
    <d v="2022-06-17T00:00:00"/>
    <n v="25"/>
    <d v="2021-01-22T00:00:00"/>
    <n v="4"/>
    <x v="7"/>
    <x v="49"/>
    <s v="15-16"/>
    <n v="13"/>
    <x v="241"/>
    <s v="14-28 Haziran 2021"/>
    <x v="72"/>
  </r>
  <r>
    <d v="2022-06-18T00:00:00"/>
    <n v="25"/>
    <d v="2021-01-23T00:00:00"/>
    <n v="4"/>
    <x v="7"/>
    <x v="49"/>
    <s v="15-16"/>
    <n v="13"/>
    <x v="241"/>
    <s v="14-28 Haziran 2021"/>
    <x v="72"/>
  </r>
  <r>
    <d v="2022-06-19T00:00:00"/>
    <n v="26"/>
    <d v="2021-01-28T00:00:00"/>
    <n v="5"/>
    <x v="7"/>
    <x v="23"/>
    <n v="16"/>
    <n v="1"/>
    <x v="242"/>
    <s v="29-30 Haziran 2021"/>
    <x v="73"/>
  </r>
  <r>
    <d v="2022-06-24T00:00:00"/>
    <n v="26"/>
    <d v="2021-01-27T00:00:00"/>
    <n v="5"/>
    <x v="7"/>
    <x v="4"/>
    <n v="17"/>
    <n v="1"/>
    <x v="243"/>
    <d v="2021-07-05T00:00:00"/>
    <x v="32"/>
  </r>
  <r>
    <d v="2022-07-01T00:00:00"/>
    <n v="27"/>
    <d v="2021-02-05T00:00:00"/>
    <n v="6"/>
    <x v="7"/>
    <x v="25"/>
    <n v="18"/>
    <n v="1"/>
    <x v="244"/>
    <d v="2021-07-12T00:00:00"/>
    <x v="34"/>
  </r>
  <r>
    <d v="2022-06-20T00:00:00"/>
    <n v="26"/>
    <d v="2021-01-29T00:00:00"/>
    <n v="5"/>
    <x v="7"/>
    <x v="24"/>
    <n v="19"/>
    <n v="1"/>
    <x v="245"/>
    <d v="2021-07-01T00:00:00"/>
    <x v="33"/>
  </r>
  <r>
    <d v="2022-06-21T00:00:00"/>
    <n v="26"/>
    <d v="2021-01-30T00:00:00"/>
    <n v="5"/>
    <x v="7"/>
    <x v="50"/>
    <n v="17"/>
    <n v="5"/>
    <x v="246"/>
    <s v="02-12 Temmuz 2021"/>
    <x v="74"/>
  </r>
  <r>
    <d v="2022-06-22T00:00:00"/>
    <n v="26"/>
    <d v="2021-01-31T00:00:00"/>
    <n v="6"/>
    <x v="7"/>
    <x v="50"/>
    <n v="17"/>
    <n v="5"/>
    <x v="246"/>
    <s v="02-12 Temmuz 2021"/>
    <x v="74"/>
  </r>
  <r>
    <d v="2022-06-23T00:00:00"/>
    <n v="26"/>
    <d v="2021-02-01T00:00:00"/>
    <n v="6"/>
    <x v="7"/>
    <x v="50"/>
    <n v="17"/>
    <n v="5"/>
    <x v="246"/>
    <s v="02-12 Temmuz 2021"/>
    <x v="74"/>
  </r>
  <r>
    <d v="2022-06-24T00:00:00"/>
    <n v="26"/>
    <d v="2021-02-02T00:00:00"/>
    <n v="6"/>
    <x v="7"/>
    <x v="50"/>
    <n v="17"/>
    <n v="5"/>
    <x v="246"/>
    <s v="02-12 Temmuz 2021"/>
    <x v="74"/>
  </r>
  <r>
    <d v="2022-06-25T00:00:00"/>
    <n v="26"/>
    <d v="2021-02-03T00:00:00"/>
    <n v="6"/>
    <x v="7"/>
    <x v="50"/>
    <n v="17"/>
    <n v="5"/>
    <x v="246"/>
    <s v="02-12 Temmuz 2021"/>
    <x v="74"/>
  </r>
  <r>
    <d v="2022-06-21T00:00:00"/>
    <n v="26"/>
    <d v="2021-01-31T00:00:00"/>
    <n v="6"/>
    <x v="7"/>
    <x v="51"/>
    <s v="17-18"/>
    <n v="7"/>
    <x v="247"/>
    <s v="02-17 Temmuz 2021"/>
    <x v="75"/>
  </r>
  <r>
    <d v="2022-06-22T00:00:00"/>
    <n v="26"/>
    <d v="2021-02-01T00:00:00"/>
    <n v="6"/>
    <x v="7"/>
    <x v="51"/>
    <s v="17-18"/>
    <n v="7"/>
    <x v="247"/>
    <s v="02-17 Temmuz 2021"/>
    <x v="75"/>
  </r>
  <r>
    <d v="2022-06-23T00:00:00"/>
    <n v="26"/>
    <d v="2021-02-02T00:00:00"/>
    <n v="6"/>
    <x v="7"/>
    <x v="51"/>
    <s v="17-18"/>
    <n v="7"/>
    <x v="247"/>
    <s v="02-17 Temmuz 2021"/>
    <x v="75"/>
  </r>
  <r>
    <d v="2022-06-24T00:00:00"/>
    <n v="26"/>
    <d v="2021-02-03T00:00:00"/>
    <n v="6"/>
    <x v="7"/>
    <x v="51"/>
    <s v="17-18"/>
    <n v="7"/>
    <x v="247"/>
    <s v="02-17 Temmuz 2021"/>
    <x v="75"/>
  </r>
  <r>
    <d v="2022-06-25T00:00:00"/>
    <n v="26"/>
    <d v="2021-02-04T00:00:00"/>
    <n v="6"/>
    <x v="7"/>
    <x v="51"/>
    <s v="17-18"/>
    <n v="7"/>
    <x v="247"/>
    <s v="02-17 Temmuz 2021"/>
    <x v="75"/>
  </r>
  <r>
    <d v="2022-06-26T00:00:00"/>
    <n v="27"/>
    <d v="2021-02-05T00:00:00"/>
    <n v="6"/>
    <x v="7"/>
    <x v="51"/>
    <s v="17-18"/>
    <n v="7"/>
    <x v="247"/>
    <s v="02-17 Temmuz 2021"/>
    <x v="75"/>
  </r>
  <r>
    <d v="2022-06-27T00:00:00"/>
    <n v="27"/>
    <d v="2021-02-06T00:00:00"/>
    <n v="6"/>
    <x v="7"/>
    <x v="51"/>
    <s v="17-18"/>
    <n v="7"/>
    <x v="247"/>
    <s v="02-17 Temmuz 2021"/>
    <x v="75"/>
  </r>
  <r>
    <d v="2022-06-28T00:00:00"/>
    <n v="27"/>
    <d v="2021-02-08T00:00:00"/>
    <n v="7"/>
    <x v="7"/>
    <x v="23"/>
    <n v="18"/>
    <n v="1"/>
    <x v="248"/>
    <d v="2021-07-19T00:00:00"/>
    <x v="76"/>
  </r>
  <r>
    <d v="2022-06-29T00:00:00"/>
    <n v="27"/>
    <d v="2021-02-12T00:00:00"/>
    <n v="7"/>
    <x v="7"/>
    <x v="41"/>
    <n v="18"/>
    <n v="1"/>
    <x v="249"/>
    <d v="2021-07-28T00:00:00"/>
    <x v="54"/>
  </r>
  <r>
    <d v="2022-06-30T00:00:00"/>
    <n v="27"/>
    <d v="2021-02-16T00:00:00"/>
    <n v="8"/>
    <x v="7"/>
    <x v="41"/>
    <n v="18"/>
    <n v="1"/>
    <x v="250"/>
    <d v="2021-07-29T00:00:00"/>
    <x v="55"/>
  </r>
  <r>
    <d v="2022-07-01T00:00:00"/>
    <n v="27"/>
    <d v="2021-02-17T00:00:00"/>
    <n v="8"/>
    <x v="7"/>
    <x v="41"/>
    <n v="18"/>
    <n v="1"/>
    <x v="244"/>
    <d v="2021-07-30T00:00:00"/>
    <x v="56"/>
  </r>
  <r>
    <d v="2022-07-02T00:00:00"/>
    <n v="27"/>
    <d v="2021-02-18T00:00:00"/>
    <n v="8"/>
    <x v="7"/>
    <x v="42"/>
    <n v="18"/>
    <n v="2"/>
    <x v="251"/>
    <s v="31 Temmuz-02 Ağustos 2021"/>
    <x v="77"/>
  </r>
  <r>
    <d v="2022-07-03T00:00:00"/>
    <n v="28"/>
    <d v="2021-02-19T00:00:00"/>
    <n v="8"/>
    <x v="7"/>
    <x v="23"/>
    <n v="19"/>
    <n v="1"/>
    <x v="252"/>
    <m/>
    <x v="78"/>
  </r>
  <r>
    <d v="2022-07-04T00:00:00"/>
    <n v="28"/>
    <d v="2021-08-09T00:00:00"/>
    <n v="33"/>
    <x v="10"/>
    <x v="11"/>
    <m/>
    <s v="5 gün_x000a_(08 Temmuz 2022 Cuma 12:00'ye kadar)"/>
    <x v="253"/>
    <s v="09-15 Ağustos 2021"/>
    <x v="79"/>
  </r>
  <r>
    <d v="2022-07-05T00:00:00"/>
    <n v="28"/>
    <d v="2021-08-10T00:00:00"/>
    <n v="33"/>
    <x v="10"/>
    <x v="11"/>
    <m/>
    <s v="6 gün_x000a_(08 Temmuz 2022 Cuma 12:00'ye kadar)"/>
    <x v="254"/>
    <s v="09-15 Ağustos 2021"/>
    <x v="79"/>
  </r>
  <r>
    <d v="2022-07-06T00:00:00"/>
    <n v="28"/>
    <d v="2021-08-11T00:00:00"/>
    <n v="33"/>
    <x v="10"/>
    <x v="11"/>
    <m/>
    <s v="5 gün_x000a_(08 Temmuz 2022 Cuma 12:00'ye kadar)"/>
    <x v="255"/>
    <s v="09-15 Ağustos 2021"/>
    <x v="79"/>
  </r>
  <r>
    <d v="2022-07-07T00:00:00"/>
    <n v="28"/>
    <d v="2021-08-12T00:00:00"/>
    <n v="33"/>
    <x v="10"/>
    <x v="11"/>
    <m/>
    <s v="5 gün_x000a_(08 Temmuz 2022 Cuma 12:00'ye kadar)"/>
    <x v="256"/>
    <s v="09-15 Ağustos 2021"/>
    <x v="79"/>
  </r>
  <r>
    <d v="2022-07-08T00:00:00"/>
    <n v="28"/>
    <d v="2021-05-09T00:00:00"/>
    <n v="20"/>
    <x v="10"/>
    <x v="11"/>
    <m/>
    <s v="5 gün_x000a_(08 Temmuz 2022 Cuma 12:00'ye kadar)"/>
    <x v="257"/>
    <s v="09-15 Ağustos 2021"/>
    <x v="79"/>
  </r>
  <r>
    <d v="2022-07-08T00:00:00"/>
    <n v="28"/>
    <d v="2021-05-09T00:00:00"/>
    <n v="20"/>
    <x v="10"/>
    <x v="52"/>
    <m/>
    <s v="Tatil"/>
    <x v="258"/>
    <m/>
    <x v="80"/>
  </r>
  <r>
    <d v="2022-07-09T00:00:00"/>
    <n v="28"/>
    <d v="2021-05-09T00:00:00"/>
    <n v="20"/>
    <x v="10"/>
    <x v="52"/>
    <m/>
    <s v="Tatil"/>
    <x v="259"/>
    <m/>
    <x v="81"/>
  </r>
  <r>
    <d v="2022-07-10T00:00:00"/>
    <n v="29"/>
    <d v="2021-05-09T00:00:00"/>
    <n v="20"/>
    <x v="10"/>
    <x v="52"/>
    <m/>
    <s v="Tatil"/>
    <x v="259"/>
    <m/>
    <x v="81"/>
  </r>
  <r>
    <d v="2022-07-11T00:00:00"/>
    <n v="29"/>
    <d v="2021-05-09T00:00:00"/>
    <n v="20"/>
    <x v="10"/>
    <x v="52"/>
    <m/>
    <s v="Tatil"/>
    <x v="259"/>
    <m/>
    <x v="81"/>
  </r>
  <r>
    <d v="2022-07-12T00:00:00"/>
    <n v="29"/>
    <d v="2021-05-09T00:00:00"/>
    <n v="20"/>
    <x v="10"/>
    <x v="52"/>
    <m/>
    <s v="Tatil"/>
    <x v="259"/>
    <m/>
    <x v="81"/>
  </r>
  <r>
    <d v="2022-07-13T00:00:00"/>
    <n v="29"/>
    <m/>
    <m/>
    <x v="6"/>
    <x v="2"/>
    <m/>
    <m/>
    <x v="260"/>
    <m/>
    <x v="2"/>
  </r>
  <r>
    <d v="2022-07-14T00:00:00"/>
    <n v="29"/>
    <m/>
    <m/>
    <x v="6"/>
    <x v="2"/>
    <m/>
    <m/>
    <x v="261"/>
    <m/>
    <x v="2"/>
  </r>
  <r>
    <d v="2022-07-15T00:00:00"/>
    <n v="29"/>
    <m/>
    <m/>
    <x v="10"/>
    <x v="52"/>
    <m/>
    <s v="Tatil"/>
    <x v="262"/>
    <m/>
    <x v="82"/>
  </r>
  <r>
    <d v="2022-07-18T00:00:00"/>
    <n v="30"/>
    <d v="2021-08-16T00:00:00"/>
    <n v="34"/>
    <x v="10"/>
    <x v="53"/>
    <n v="1"/>
    <n v="2"/>
    <x v="263"/>
    <d v="2021-08-16T00:00:00"/>
    <x v="83"/>
  </r>
  <r>
    <d v="2022-07-19T00:00:00"/>
    <n v="30"/>
    <d v="2021-08-17T00:00:00"/>
    <n v="34"/>
    <x v="10"/>
    <x v="52"/>
    <n v="1"/>
    <n v="2"/>
    <x v="264"/>
    <s v="17 Ağustos 2021 Salı  ( Saat: 12.00’ye kadar)"/>
    <x v="84"/>
  </r>
  <r>
    <d v="2022-07-20T00:00:00"/>
    <n v="30"/>
    <d v="2021-08-18T00:00:00"/>
    <n v="34"/>
    <x v="10"/>
    <x v="52"/>
    <n v="1"/>
    <n v="2"/>
    <x v="265"/>
    <s v="17-18 Ağustos 2021"/>
    <x v="85"/>
  </r>
  <r>
    <d v="2022-07-21T00:00:00"/>
    <n v="30"/>
    <d v="2021-08-19T00:00:00"/>
    <n v="34"/>
    <x v="10"/>
    <x v="52"/>
    <n v="1"/>
    <m/>
    <x v="266"/>
    <d v="2021-08-19T00:00:00"/>
    <x v="86"/>
  </r>
  <r>
    <d v="2022-07-22T00:00:00"/>
    <n v="30"/>
    <d v="2021-08-20T00:00:00"/>
    <n v="34"/>
    <x v="10"/>
    <x v="52"/>
    <n v="1"/>
    <m/>
    <x v="267"/>
    <d v="2021-08-20T00:00:00"/>
    <x v="86"/>
  </r>
  <r>
    <d v="2022-07-23T00:00:00"/>
    <n v="30"/>
    <d v="2021-08-21T00:00:00"/>
    <n v="34"/>
    <x v="10"/>
    <x v="52"/>
    <n v="1"/>
    <m/>
    <x v="268"/>
    <d v="2021-08-21T00:00:00"/>
    <x v="86"/>
  </r>
  <r>
    <d v="2022-07-24T00:00:00"/>
    <n v="31"/>
    <d v="2021-08-22T00:00:00"/>
    <n v="35"/>
    <x v="10"/>
    <x v="52"/>
    <n v="1"/>
    <m/>
    <x v="269"/>
    <d v="2021-08-22T00:00:00"/>
    <x v="86"/>
  </r>
  <r>
    <d v="2022-07-25T00:00:00"/>
    <n v="31"/>
    <d v="2021-08-23T00:00:00"/>
    <n v="35"/>
    <x v="10"/>
    <x v="52"/>
    <n v="2"/>
    <m/>
    <x v="270"/>
    <d v="2021-08-23T00:00:00"/>
    <x v="86"/>
  </r>
  <r>
    <d v="2022-07-26T00:00:00"/>
    <n v="31"/>
    <d v="2021-08-24T00:00:00"/>
    <n v="35"/>
    <x v="10"/>
    <x v="52"/>
    <n v="2"/>
    <m/>
    <x v="271"/>
    <d v="2021-08-24T00:00:00"/>
    <x v="86"/>
  </r>
  <r>
    <d v="2022-07-27T00:00:00"/>
    <n v="31"/>
    <d v="2021-08-25T00:00:00"/>
    <n v="35"/>
    <x v="10"/>
    <x v="52"/>
    <n v="2"/>
    <m/>
    <x v="272"/>
    <d v="2021-08-25T00:00:00"/>
    <x v="86"/>
  </r>
  <r>
    <d v="2022-07-28T00:00:00"/>
    <n v="31"/>
    <d v="2021-08-26T00:00:00"/>
    <n v="35"/>
    <x v="10"/>
    <x v="52"/>
    <n v="2"/>
    <m/>
    <x v="273"/>
    <d v="2021-08-26T00:00:00"/>
    <x v="86"/>
  </r>
  <r>
    <d v="2022-07-29T00:00:00"/>
    <n v="31"/>
    <d v="2021-08-27T00:00:00"/>
    <n v="35"/>
    <x v="10"/>
    <x v="52"/>
    <n v="2"/>
    <m/>
    <x v="274"/>
    <d v="2021-08-27T00:00:00"/>
    <x v="86"/>
  </r>
  <r>
    <d v="2022-07-30T00:00:00"/>
    <n v="31"/>
    <d v="2021-08-28T00:00:00"/>
    <n v="35"/>
    <x v="10"/>
    <x v="52"/>
    <n v="2"/>
    <m/>
    <x v="275"/>
    <d v="2021-08-28T00:00:00"/>
    <x v="86"/>
  </r>
  <r>
    <d v="2022-07-31T00:00:00"/>
    <n v="32"/>
    <d v="2021-08-29T00:00:00"/>
    <n v="36"/>
    <x v="10"/>
    <x v="52"/>
    <n v="2"/>
    <m/>
    <x v="276"/>
    <d v="2021-08-29T00:00:00"/>
    <x v="86"/>
  </r>
  <r>
    <d v="2022-08-01T00:00:00"/>
    <n v="32"/>
    <d v="2021-08-30T00:00:00"/>
    <n v="36"/>
    <x v="10"/>
    <x v="52"/>
    <n v="3"/>
    <m/>
    <x v="277"/>
    <d v="2021-08-30T00:00:00"/>
    <x v="86"/>
  </r>
  <r>
    <d v="2022-08-02T00:00:00"/>
    <n v="32"/>
    <d v="2021-08-31T00:00:00"/>
    <n v="36"/>
    <x v="10"/>
    <x v="52"/>
    <n v="3"/>
    <m/>
    <x v="278"/>
    <d v="2021-08-31T00:00:00"/>
    <x v="86"/>
  </r>
  <r>
    <d v="2022-08-03T00:00:00"/>
    <n v="32"/>
    <d v="2021-09-01T00:00:00"/>
    <n v="36"/>
    <x v="10"/>
    <x v="52"/>
    <n v="3"/>
    <m/>
    <x v="279"/>
    <d v="2021-09-01T00:00:00"/>
    <x v="86"/>
  </r>
  <r>
    <d v="2022-08-04T00:00:00"/>
    <n v="32"/>
    <d v="2021-09-02T00:00:00"/>
    <n v="36"/>
    <x v="10"/>
    <x v="52"/>
    <n v="3"/>
    <m/>
    <x v="280"/>
    <d v="2021-09-02T00:00:00"/>
    <x v="86"/>
  </r>
  <r>
    <d v="2022-08-05T00:00:00"/>
    <n v="32"/>
    <d v="2021-09-03T00:00:00"/>
    <n v="36"/>
    <x v="10"/>
    <x v="52"/>
    <n v="3"/>
    <m/>
    <x v="281"/>
    <d v="2021-09-03T00:00:00"/>
    <x v="86"/>
  </r>
  <r>
    <d v="2022-08-06T00:00:00"/>
    <n v="32"/>
    <d v="2021-09-04T00:00:00"/>
    <n v="36"/>
    <x v="10"/>
    <x v="52"/>
    <n v="3"/>
    <m/>
    <x v="282"/>
    <d v="2021-09-04T00:00:00"/>
    <x v="86"/>
  </r>
  <r>
    <d v="2022-08-07T00:00:00"/>
    <n v="33"/>
    <d v="2021-09-05T00:00:00"/>
    <n v="37"/>
    <x v="10"/>
    <x v="52"/>
    <n v="3"/>
    <m/>
    <x v="283"/>
    <d v="2021-09-05T00:00:00"/>
    <x v="86"/>
  </r>
  <r>
    <d v="2022-08-08T00:00:00"/>
    <n v="33"/>
    <d v="2021-09-06T00:00:00"/>
    <n v="37"/>
    <x v="10"/>
    <x v="52"/>
    <n v="4"/>
    <m/>
    <x v="284"/>
    <d v="2021-09-06T00:00:00"/>
    <x v="86"/>
  </r>
  <r>
    <d v="2022-08-09T00:00:00"/>
    <n v="33"/>
    <d v="2021-09-07T00:00:00"/>
    <n v="37"/>
    <x v="10"/>
    <x v="52"/>
    <n v="4"/>
    <m/>
    <x v="285"/>
    <d v="2021-09-07T00:00:00"/>
    <x v="86"/>
  </r>
  <r>
    <d v="2022-08-10T00:00:00"/>
    <n v="33"/>
    <d v="2021-09-08T00:00:00"/>
    <n v="37"/>
    <x v="10"/>
    <x v="52"/>
    <n v="4"/>
    <m/>
    <x v="286"/>
    <d v="2021-09-08T00:00:00"/>
    <x v="86"/>
  </r>
  <r>
    <d v="2022-08-11T00:00:00"/>
    <n v="33"/>
    <d v="2021-09-09T00:00:00"/>
    <n v="37"/>
    <x v="10"/>
    <x v="52"/>
    <n v="4"/>
    <m/>
    <x v="287"/>
    <d v="2021-09-09T00:00:00"/>
    <x v="86"/>
  </r>
  <r>
    <d v="2022-08-12T00:00:00"/>
    <n v="33"/>
    <d v="2021-09-10T00:00:00"/>
    <n v="37"/>
    <x v="10"/>
    <x v="52"/>
    <n v="4"/>
    <m/>
    <x v="288"/>
    <d v="2021-09-10T00:00:00"/>
    <x v="86"/>
  </r>
  <r>
    <d v="2022-08-13T00:00:00"/>
    <n v="33"/>
    <d v="2021-09-11T00:00:00"/>
    <n v="37"/>
    <x v="10"/>
    <x v="52"/>
    <n v="4"/>
    <m/>
    <x v="289"/>
    <d v="2021-09-11T00:00:00"/>
    <x v="86"/>
  </r>
  <r>
    <d v="2022-08-14T00:00:00"/>
    <n v="34"/>
    <d v="2021-09-12T00:00:00"/>
    <n v="38"/>
    <x v="10"/>
    <x v="52"/>
    <n v="5"/>
    <m/>
    <x v="290"/>
    <d v="2021-09-12T00:00:00"/>
    <x v="86"/>
  </r>
  <r>
    <d v="2022-08-15T00:00:00"/>
    <n v="34"/>
    <d v="2021-09-13T00:00:00"/>
    <n v="38"/>
    <x v="10"/>
    <x v="52"/>
    <n v="5"/>
    <m/>
    <x v="291"/>
    <d v="2021-09-13T00:00:00"/>
    <x v="86"/>
  </r>
  <r>
    <d v="2022-08-16T00:00:00"/>
    <n v="34"/>
    <d v="2021-09-14T00:00:00"/>
    <n v="38"/>
    <x v="10"/>
    <x v="52"/>
    <n v="5"/>
    <m/>
    <x v="292"/>
    <d v="2021-09-14T00:00:00"/>
    <x v="86"/>
  </r>
  <r>
    <d v="2022-08-17T00:00:00"/>
    <n v="34"/>
    <d v="2021-09-15T00:00:00"/>
    <n v="38"/>
    <x v="10"/>
    <x v="52"/>
    <n v="5"/>
    <m/>
    <x v="293"/>
    <d v="2021-09-15T00:00:00"/>
    <x v="86"/>
  </r>
  <r>
    <d v="2022-08-18T00:00:00"/>
    <n v="34"/>
    <d v="2021-09-16T00:00:00"/>
    <n v="38"/>
    <x v="10"/>
    <x v="52"/>
    <n v="5"/>
    <m/>
    <x v="294"/>
    <d v="2021-09-16T00:00:00"/>
    <x v="86"/>
  </r>
  <r>
    <d v="2022-08-19T00:00:00"/>
    <n v="34"/>
    <d v="2021-09-17T00:00:00"/>
    <n v="38"/>
    <x v="10"/>
    <x v="52"/>
    <n v="5"/>
    <m/>
    <x v="295"/>
    <d v="2021-09-17T00:00:00"/>
    <x v="86"/>
  </r>
  <r>
    <d v="2022-08-20T00:00:00"/>
    <n v="34"/>
    <d v="2021-09-18T00:00:00"/>
    <n v="38"/>
    <x v="10"/>
    <x v="54"/>
    <n v="5"/>
    <m/>
    <x v="296"/>
    <d v="2021-09-18T00:00:00"/>
    <x v="87"/>
  </r>
  <r>
    <d v="2022-08-21T00:00:00"/>
    <n v="35"/>
    <d v="2021-09-19T00:00:00"/>
    <n v="39"/>
    <x v="10"/>
    <x v="2"/>
    <n v="5"/>
    <m/>
    <x v="297"/>
    <d v="2021-09-19T00:00:00"/>
    <x v="2"/>
  </r>
  <r>
    <d v="2022-08-22T00:00:00"/>
    <n v="35"/>
    <d v="2021-09-20T00:00:00"/>
    <n v="39"/>
    <x v="10"/>
    <x v="2"/>
    <n v="6"/>
    <n v="6"/>
    <x v="298"/>
    <s v="20-25 Eylül 2021"/>
    <x v="88"/>
  </r>
  <r>
    <d v="2022-08-23T00:00:00"/>
    <n v="35"/>
    <d v="2021-09-21T00:00:00"/>
    <n v="39"/>
    <x v="10"/>
    <x v="2"/>
    <n v="6"/>
    <n v="6"/>
    <x v="298"/>
    <s v="20-25 Eylül 2021"/>
    <x v="88"/>
  </r>
  <r>
    <d v="2022-08-24T00:00:00"/>
    <n v="35"/>
    <d v="2021-09-22T00:00:00"/>
    <n v="39"/>
    <x v="10"/>
    <x v="2"/>
    <n v="6"/>
    <n v="6"/>
    <x v="298"/>
    <s v="20-25 Eylül 2021"/>
    <x v="88"/>
  </r>
  <r>
    <d v="2022-08-25T00:00:00"/>
    <n v="35"/>
    <d v="2021-09-23T00:00:00"/>
    <n v="39"/>
    <x v="10"/>
    <x v="2"/>
    <n v="6"/>
    <n v="6"/>
    <x v="298"/>
    <s v="20-25 Eylül 2021"/>
    <x v="88"/>
  </r>
  <r>
    <d v="2022-08-26T00:00:00"/>
    <n v="35"/>
    <d v="2021-09-24T00:00:00"/>
    <n v="39"/>
    <x v="10"/>
    <x v="2"/>
    <n v="6"/>
    <n v="6"/>
    <x v="298"/>
    <s v="20-25 Eylül 2021"/>
    <x v="88"/>
  </r>
  <r>
    <d v="2022-08-27T00:00:00"/>
    <n v="35"/>
    <d v="2021-09-25T00:00:00"/>
    <n v="39"/>
    <x v="10"/>
    <x v="2"/>
    <n v="6"/>
    <n v="6"/>
    <x v="298"/>
    <s v="20-25 Eylül 2021"/>
    <x v="88"/>
  </r>
  <r>
    <d v="2022-08-22T00:00:00"/>
    <n v="35"/>
    <d v="2021-09-20T00:00:00"/>
    <n v="39"/>
    <x v="10"/>
    <x v="2"/>
    <n v="7"/>
    <n v="7"/>
    <x v="299"/>
    <s v="20-26 Eylül 2021"/>
    <x v="89"/>
  </r>
  <r>
    <d v="2022-08-23T00:00:00"/>
    <n v="35"/>
    <d v="2021-09-21T00:00:00"/>
    <n v="39"/>
    <x v="10"/>
    <x v="2"/>
    <n v="7"/>
    <n v="7"/>
    <x v="299"/>
    <s v="20-26 Eylül 2021"/>
    <x v="89"/>
  </r>
  <r>
    <d v="2022-08-24T00:00:00"/>
    <n v="35"/>
    <d v="2021-09-22T00:00:00"/>
    <n v="39"/>
    <x v="10"/>
    <x v="2"/>
    <n v="7"/>
    <n v="7"/>
    <x v="299"/>
    <s v="20-26 Eylül 2021"/>
    <x v="89"/>
  </r>
  <r>
    <d v="2022-08-25T00:00:00"/>
    <n v="35"/>
    <d v="2021-09-23T00:00:00"/>
    <n v="39"/>
    <x v="10"/>
    <x v="2"/>
    <n v="7"/>
    <n v="7"/>
    <x v="299"/>
    <s v="20-26 Eylül 2021"/>
    <x v="89"/>
  </r>
  <r>
    <d v="2022-08-26T00:00:00"/>
    <n v="35"/>
    <d v="2021-09-24T00:00:00"/>
    <n v="39"/>
    <x v="10"/>
    <x v="2"/>
    <n v="7"/>
    <n v="7"/>
    <x v="299"/>
    <s v="20-26 Eylül 2021"/>
    <x v="89"/>
  </r>
  <r>
    <d v="2022-08-27T00:00:00"/>
    <n v="35"/>
    <d v="2021-09-25T00:00:00"/>
    <n v="39"/>
    <x v="10"/>
    <x v="2"/>
    <n v="7"/>
    <n v="7"/>
    <x v="299"/>
    <s v="20-26 Eylül 2021"/>
    <x v="89"/>
  </r>
  <r>
    <d v="2022-08-28T00:00:00"/>
    <n v="36"/>
    <d v="2021-09-26T00:00:00"/>
    <n v="40"/>
    <x v="10"/>
    <x v="2"/>
    <n v="7"/>
    <n v="7"/>
    <x v="299"/>
    <s v="20-26 Eylül 2021"/>
    <x v="89"/>
  </r>
  <r>
    <d v="2022-08-29T00:00:00"/>
    <n v="36"/>
    <d v="2021-09-27T00:00:00"/>
    <n v="40"/>
    <x v="10"/>
    <x v="2"/>
    <n v="8"/>
    <n v="1"/>
    <x v="300"/>
    <d v="2021-09-27T00:00:00"/>
    <x v="45"/>
  </r>
  <r>
    <d v="2022-07-18T00:00:00"/>
    <n v="30"/>
    <d v="2021-07-26T00:00:00"/>
    <n v="31"/>
    <x v="11"/>
    <x v="2"/>
    <m/>
    <n v="5"/>
    <x v="301"/>
    <s v="26-30 Temmuz 2021"/>
    <x v="90"/>
  </r>
  <r>
    <d v="2022-07-19T00:00:00"/>
    <n v="30"/>
    <d v="2021-07-27T00:00:00"/>
    <n v="31"/>
    <x v="11"/>
    <x v="2"/>
    <m/>
    <n v="5"/>
    <x v="301"/>
    <s v="26-30 Temmuz 2021"/>
    <x v="90"/>
  </r>
  <r>
    <d v="2022-07-20T00:00:00"/>
    <n v="30"/>
    <d v="2021-07-28T00:00:00"/>
    <n v="31"/>
    <x v="11"/>
    <x v="2"/>
    <m/>
    <n v="5"/>
    <x v="301"/>
    <s v="26-30 Temmuz 2021"/>
    <x v="90"/>
  </r>
  <r>
    <d v="2022-07-21T00:00:00"/>
    <n v="30"/>
    <d v="2021-07-29T00:00:00"/>
    <n v="31"/>
    <x v="11"/>
    <x v="2"/>
    <m/>
    <n v="5"/>
    <x v="301"/>
    <s v="26-30 Temmuz 2021"/>
    <x v="90"/>
  </r>
  <r>
    <d v="2022-07-22T00:00:00"/>
    <n v="30"/>
    <d v="2021-07-30T00:00:00"/>
    <n v="31"/>
    <x v="11"/>
    <x v="2"/>
    <m/>
    <n v="5"/>
    <x v="301"/>
    <s v="26-30 Temmuz 2021"/>
    <x v="90"/>
  </r>
  <r>
    <d v="2022-08-30T00:00:00"/>
    <n v="36"/>
    <m/>
    <m/>
    <x v="6"/>
    <x v="2"/>
    <m/>
    <s v="Tatil"/>
    <x v="302"/>
    <m/>
    <x v="91"/>
  </r>
  <r>
    <d v="2021-07-01T00:00:00"/>
    <n v="27"/>
    <d v="2021-07-14T00:00:00"/>
    <n v="29"/>
    <x v="4"/>
    <x v="28"/>
    <m/>
    <n v="1"/>
    <x v="244"/>
    <s v="12-14 Temmuz 2021"/>
    <x v="38"/>
  </r>
  <r>
    <d v="2021-07-02T00:00:00"/>
    <n v="27"/>
    <d v="2021-07-15T00:00:00"/>
    <n v="29"/>
    <x v="4"/>
    <x v="28"/>
    <m/>
    <s v="8_x000a_(Haftasonu ve tatiller hariç)"/>
    <x v="303"/>
    <s v="15-21 Temmuz 2021"/>
    <x v="39"/>
  </r>
  <r>
    <d v="2021-07-03T00:00:00"/>
    <n v="27"/>
    <d v="2021-07-16T00:00:00"/>
    <m/>
    <x v="4"/>
    <x v="28"/>
    <m/>
    <s v="8_x000a_(Haftasonu ve tatiller hariç)"/>
    <x v="303"/>
    <s v="15-21 Temmuz 2021"/>
    <x v="39"/>
  </r>
  <r>
    <d v="2021-07-04T00:00:00"/>
    <n v="28"/>
    <d v="2021-07-17T00:00:00"/>
    <m/>
    <x v="4"/>
    <x v="28"/>
    <m/>
    <s v="8_x000a_(Haftasonu ve tatiller hariç)"/>
    <x v="303"/>
    <s v="15-21 Temmuz 2021"/>
    <x v="39"/>
  </r>
  <r>
    <d v="2021-07-05T00:00:00"/>
    <n v="28"/>
    <d v="2021-07-18T00:00:00"/>
    <m/>
    <x v="4"/>
    <x v="28"/>
    <m/>
    <s v="8_x000a_(Haftasonu ve tatiller hariç)"/>
    <x v="303"/>
    <s v="15-21 Temmuz 2021"/>
    <x v="39"/>
  </r>
  <r>
    <d v="2021-07-06T00:00:00"/>
    <n v="28"/>
    <d v="2021-07-19T00:00:00"/>
    <m/>
    <x v="4"/>
    <x v="28"/>
    <m/>
    <s v="8_x000a_(Haftasonu ve tatiller hariç)"/>
    <x v="303"/>
    <s v="15-21 Temmuz 2021"/>
    <x v="39"/>
  </r>
  <r>
    <d v="2021-07-07T00:00:00"/>
    <n v="28"/>
    <d v="2021-07-20T00:00:00"/>
    <m/>
    <x v="4"/>
    <x v="28"/>
    <m/>
    <s v="8_x000a_(Haftasonu ve tatiller hariç)"/>
    <x v="303"/>
    <s v="15-21 Temmuz 2021"/>
    <x v="39"/>
  </r>
  <r>
    <d v="2022-07-08T00:00:00"/>
    <n v="28"/>
    <d v="2021-05-09T00:00:00"/>
    <n v="20"/>
    <x v="4"/>
    <x v="28"/>
    <m/>
    <s v="Tatil"/>
    <x v="258"/>
    <m/>
    <x v="80"/>
  </r>
  <r>
    <d v="2022-07-09T00:00:00"/>
    <n v="28"/>
    <d v="2021-05-09T00:00:00"/>
    <n v="20"/>
    <x v="4"/>
    <x v="28"/>
    <m/>
    <s v="Tatil"/>
    <x v="259"/>
    <m/>
    <x v="81"/>
  </r>
  <r>
    <d v="2022-07-10T00:00:00"/>
    <n v="29"/>
    <d v="2021-05-09T00:00:00"/>
    <n v="20"/>
    <x v="4"/>
    <x v="28"/>
    <m/>
    <s v="Tatil"/>
    <x v="259"/>
    <m/>
    <x v="81"/>
  </r>
  <r>
    <d v="2022-07-11T00:00:00"/>
    <n v="29"/>
    <d v="2021-05-09T00:00:00"/>
    <n v="20"/>
    <x v="4"/>
    <x v="28"/>
    <m/>
    <s v="Tatil"/>
    <x v="259"/>
    <m/>
    <x v="81"/>
  </r>
  <r>
    <d v="2022-07-12T00:00:00"/>
    <n v="29"/>
    <d v="2021-05-09T00:00:00"/>
    <n v="20"/>
    <x v="4"/>
    <x v="28"/>
    <m/>
    <s v="Tatil"/>
    <x v="259"/>
    <m/>
    <x v="81"/>
  </r>
  <r>
    <d v="2022-07-13T00:00:00"/>
    <n v="29"/>
    <d v="2021-05-10T00:00:00"/>
    <n v="20"/>
    <x v="4"/>
    <x v="28"/>
    <m/>
    <s v="8_x000a_(Haftasonu ve tatiller hariç)"/>
    <x v="303"/>
    <s v="15-21 Temmuz 2021"/>
    <x v="39"/>
  </r>
  <r>
    <d v="2022-07-14T00:00:00"/>
    <n v="29"/>
    <d v="2021-05-11T00:00:00"/>
    <n v="20"/>
    <x v="4"/>
    <x v="28"/>
    <m/>
    <s v="8_x000a_(Haftasonu ve tatiller hariç)"/>
    <x v="303"/>
    <s v="15-21 Temmuz 2021"/>
    <x v="39"/>
  </r>
  <r>
    <d v="2022-07-15T00:00:00"/>
    <n v="29"/>
    <d v="2021-05-12T00:00:00"/>
    <n v="20"/>
    <x v="4"/>
    <x v="28"/>
    <m/>
    <s v="Tatil"/>
    <x v="262"/>
    <m/>
    <x v="82"/>
  </r>
  <r>
    <d v="2022-07-16T00:00:00"/>
    <n v="29"/>
    <d v="2021-05-10T00:00:00"/>
    <n v="20"/>
    <x v="4"/>
    <x v="28"/>
    <m/>
    <s v="8_x000a_(Haftasonu ve tatiller hariç)"/>
    <x v="303"/>
    <s v="15-21 Temmuz 2021"/>
    <x v="39"/>
  </r>
  <r>
    <d v="2022-07-17T00:00:00"/>
    <n v="30"/>
    <m/>
    <m/>
    <x v="4"/>
    <x v="28"/>
    <m/>
    <s v="8_x000a_(Haftasonu ve tatiller hariç)"/>
    <x v="303"/>
    <s v="15-21 Temmuz 2021"/>
    <x v="39"/>
  </r>
  <r>
    <d v="2022-07-18T00:00:00"/>
    <n v="30"/>
    <m/>
    <m/>
    <x v="4"/>
    <x v="28"/>
    <m/>
    <s v="8_x000a_(Haftasonu ve tatiller hariç)"/>
    <x v="303"/>
    <s v="15-21 Temmuz 2021"/>
    <x v="39"/>
  </r>
  <r>
    <d v="2022-07-19T00:00:00"/>
    <n v="30"/>
    <d v="2021-07-22T00:00:00"/>
    <n v="30"/>
    <x v="4"/>
    <x v="28"/>
    <m/>
    <n v="1"/>
    <x v="304"/>
    <d v="2021-07-22T00:00:00"/>
    <x v="40"/>
  </r>
  <r>
    <d v="2022-07-21T00:00:00"/>
    <n v="30"/>
    <d v="2022-07-26T00:00:00"/>
    <n v="31"/>
    <x v="4"/>
    <x v="29"/>
    <m/>
    <n v="3"/>
    <x v="305"/>
    <s v="26-27 Temmuz 2021"/>
    <x v="41"/>
  </r>
  <r>
    <d v="2022-07-22T00:00:00"/>
    <n v="30"/>
    <d v="2022-07-27T00:00:00"/>
    <n v="31"/>
    <x v="4"/>
    <x v="29"/>
    <m/>
    <n v="3"/>
    <x v="305"/>
    <s v="26-27 Temmuz 2021"/>
    <x v="41"/>
  </r>
  <r>
    <d v="2022-07-23T00:00:00"/>
    <n v="30"/>
    <m/>
    <m/>
    <x v="4"/>
    <x v="29"/>
    <m/>
    <n v="3"/>
    <x v="305"/>
    <s v="26-27 Temmuz 2021"/>
    <x v="41"/>
  </r>
  <r>
    <d v="2022-07-27T00:00:00"/>
    <m/>
    <m/>
    <m/>
    <x v="4"/>
    <x v="30"/>
    <m/>
    <n v="3"/>
    <x v="306"/>
    <s v="28-30 Temmuz 2021"/>
    <x v="42"/>
  </r>
  <r>
    <d v="2022-07-28T00:00:00"/>
    <m/>
    <m/>
    <m/>
    <x v="4"/>
    <x v="30"/>
    <m/>
    <n v="3"/>
    <x v="306"/>
    <s v="28-30 Temmuz 2021"/>
    <x v="42"/>
  </r>
  <r>
    <d v="2022-07-29T00:00:00"/>
    <m/>
    <m/>
    <m/>
    <x v="4"/>
    <x v="30"/>
    <m/>
    <n v="3"/>
    <x v="306"/>
    <s v="28-30 Temmuz 2021"/>
    <x v="42"/>
  </r>
  <r>
    <d v="2022-08-01T00:00:00"/>
    <n v="32"/>
    <d v="2021-08-02T00:00:00"/>
    <n v="32"/>
    <x v="4"/>
    <x v="31"/>
    <m/>
    <n v="6"/>
    <x v="307"/>
    <s v="02-07 Ağustos 2021"/>
    <x v="43"/>
  </r>
  <r>
    <d v="2022-08-02T00:00:00"/>
    <n v="32"/>
    <d v="2021-08-03T00:00:00"/>
    <n v="32"/>
    <x v="4"/>
    <x v="31"/>
    <m/>
    <n v="6"/>
    <x v="307"/>
    <s v="02-07 Ağustos 2021"/>
    <x v="43"/>
  </r>
  <r>
    <d v="2022-08-03T00:00:00"/>
    <n v="32"/>
    <d v="2021-08-04T00:00:00"/>
    <n v="32"/>
    <x v="4"/>
    <x v="31"/>
    <m/>
    <n v="6"/>
    <x v="307"/>
    <s v="02-07 Ağustos 2021"/>
    <x v="43"/>
  </r>
  <r>
    <d v="2022-08-04T00:00:00"/>
    <n v="32"/>
    <d v="2021-08-05T00:00:00"/>
    <n v="32"/>
    <x v="4"/>
    <x v="31"/>
    <m/>
    <n v="6"/>
    <x v="307"/>
    <s v="02-07 Ağustos 2021"/>
    <x v="43"/>
  </r>
  <r>
    <d v="2022-08-05T00:00:00"/>
    <n v="32"/>
    <d v="2021-08-06T00:00:00"/>
    <n v="32"/>
    <x v="4"/>
    <x v="31"/>
    <m/>
    <n v="6"/>
    <x v="307"/>
    <s v="02-07 Ağustos 2021"/>
    <x v="43"/>
  </r>
  <r>
    <d v="2022-08-06T00:00:00"/>
    <n v="32"/>
    <d v="2021-08-07T00:00:00"/>
    <n v="32"/>
    <x v="4"/>
    <x v="31"/>
    <m/>
    <n v="6"/>
    <x v="307"/>
    <s v="02-07 Ağustos 2021"/>
    <x v="43"/>
  </r>
  <r>
    <d v="2022-08-01T00:00:00"/>
    <n v="32"/>
    <d v="2021-08-02T00:00:00"/>
    <n v="32"/>
    <x v="4"/>
    <x v="32"/>
    <m/>
    <n v="8"/>
    <x v="308"/>
    <s v="02-08 Ağustos 2021"/>
    <x v="44"/>
  </r>
  <r>
    <d v="2022-08-02T00:00:00"/>
    <n v="32"/>
    <d v="2021-08-03T00:00:00"/>
    <n v="32"/>
    <x v="4"/>
    <x v="32"/>
    <m/>
    <n v="8"/>
    <x v="309"/>
    <s v="02-08 Ağustos 2022"/>
    <x v="44"/>
  </r>
  <r>
    <d v="2022-08-03T00:00:00"/>
    <n v="32"/>
    <d v="2021-08-04T00:00:00"/>
    <n v="32"/>
    <x v="4"/>
    <x v="32"/>
    <m/>
    <n v="8"/>
    <x v="310"/>
    <s v="02-08 Ağustos 2023"/>
    <x v="44"/>
  </r>
  <r>
    <d v="2022-08-04T00:00:00"/>
    <n v="32"/>
    <d v="2021-08-05T00:00:00"/>
    <n v="32"/>
    <x v="4"/>
    <x v="32"/>
    <m/>
    <n v="8"/>
    <x v="311"/>
    <s v="02-08 Ağustos 2024"/>
    <x v="44"/>
  </r>
  <r>
    <d v="2022-08-05T00:00:00"/>
    <n v="32"/>
    <d v="2021-08-06T00:00:00"/>
    <n v="32"/>
    <x v="4"/>
    <x v="32"/>
    <m/>
    <n v="8"/>
    <x v="312"/>
    <s v="02-08 Ağustos 2025"/>
    <x v="44"/>
  </r>
  <r>
    <d v="2022-08-06T00:00:00"/>
    <n v="32"/>
    <d v="2021-08-07T00:00:00"/>
    <n v="32"/>
    <x v="4"/>
    <x v="32"/>
    <m/>
    <n v="8"/>
    <x v="313"/>
    <s v="02-08 Ağustos 2026"/>
    <x v="44"/>
  </r>
  <r>
    <d v="2022-08-07T00:00:00"/>
    <n v="33"/>
    <d v="2021-08-08T00:00:00"/>
    <n v="33"/>
    <x v="4"/>
    <x v="32"/>
    <m/>
    <n v="8"/>
    <x v="314"/>
    <s v="02-08 Ağustos 2027"/>
    <x v="44"/>
  </r>
  <r>
    <d v="2022-08-08T00:00:00"/>
    <n v="33"/>
    <m/>
    <m/>
    <x v="4"/>
    <x v="32"/>
    <m/>
    <n v="8"/>
    <x v="315"/>
    <s v="02-08 Ağustos 2028"/>
    <x v="44"/>
  </r>
  <r>
    <d v="2022-08-09T00:00:00"/>
    <n v="33"/>
    <m/>
    <m/>
    <x v="4"/>
    <x v="33"/>
    <m/>
    <m/>
    <x v="285"/>
    <m/>
    <x v="45"/>
  </r>
  <r>
    <d v="2021-08-10T00:00:00"/>
    <n v="33"/>
    <d v="2021-08-30T00:00:00"/>
    <n v="36"/>
    <x v="4"/>
    <x v="34"/>
    <m/>
    <n v="2"/>
    <x v="316"/>
    <s v="30-31 Ağustos 2021"/>
    <x v="46"/>
  </r>
  <r>
    <d v="2021-08-11T00:00:00"/>
    <n v="33"/>
    <d v="2021-08-31T00:00:00"/>
    <n v="36"/>
    <x v="4"/>
    <x v="34"/>
    <m/>
    <n v="2"/>
    <x v="316"/>
    <s v="30-31 Ağustos 2021"/>
    <x v="46"/>
  </r>
  <r>
    <d v="2021-08-12T00:00:00"/>
    <n v="33"/>
    <m/>
    <m/>
    <x v="4"/>
    <x v="34"/>
    <m/>
    <n v="2"/>
    <x v="316"/>
    <s v="30-31 Ağustos 2021"/>
    <x v="46"/>
  </r>
  <r>
    <d v="2022-08-17T00:00:00"/>
    <n v="34"/>
    <d v="2021-09-01T00:00:00"/>
    <n v="36"/>
    <x v="4"/>
    <x v="35"/>
    <m/>
    <n v="3"/>
    <x v="317"/>
    <s v="01-03 Eylül 2021"/>
    <x v="47"/>
  </r>
  <r>
    <d v="2022-08-18T00:00:00"/>
    <n v="34"/>
    <d v="2021-09-02T00:00:00"/>
    <n v="36"/>
    <x v="4"/>
    <x v="35"/>
    <m/>
    <n v="3"/>
    <x v="317"/>
    <s v="01-03 Eylül 2021"/>
    <x v="47"/>
  </r>
  <r>
    <d v="2022-08-19T00:00:00"/>
    <n v="34"/>
    <d v="2021-09-03T00:00:00"/>
    <n v="36"/>
    <x v="4"/>
    <x v="35"/>
    <m/>
    <n v="3"/>
    <x v="317"/>
    <s v="01-03 Eylül 2021"/>
    <x v="47"/>
  </r>
  <r>
    <d v="2022-08-22T00:00:00"/>
    <n v="35"/>
    <d v="2021-09-06T00:00:00"/>
    <n v="37"/>
    <x v="4"/>
    <x v="36"/>
    <m/>
    <n v="6"/>
    <x v="298"/>
    <s v="06-11 Eylül 2021"/>
    <x v="48"/>
  </r>
  <r>
    <d v="2022-08-23T00:00:00"/>
    <n v="35"/>
    <d v="2021-09-07T00:00:00"/>
    <n v="37"/>
    <x v="4"/>
    <x v="36"/>
    <m/>
    <n v="6"/>
    <x v="298"/>
    <s v="06-11 Eylül 2021"/>
    <x v="48"/>
  </r>
  <r>
    <d v="2022-08-24T00:00:00"/>
    <n v="35"/>
    <d v="2021-09-08T00:00:00"/>
    <n v="37"/>
    <x v="4"/>
    <x v="36"/>
    <m/>
    <n v="6"/>
    <x v="298"/>
    <s v="06-11 Eylül 2021"/>
    <x v="48"/>
  </r>
  <r>
    <d v="2022-08-25T00:00:00"/>
    <n v="35"/>
    <d v="2021-09-09T00:00:00"/>
    <n v="37"/>
    <x v="4"/>
    <x v="36"/>
    <m/>
    <n v="6"/>
    <x v="298"/>
    <s v="06-11 Eylül 2021"/>
    <x v="48"/>
  </r>
  <r>
    <d v="2022-08-26T00:00:00"/>
    <n v="35"/>
    <d v="2021-09-10T00:00:00"/>
    <n v="37"/>
    <x v="4"/>
    <x v="36"/>
    <m/>
    <n v="6"/>
    <x v="298"/>
    <s v="06-11 Eylül 2021"/>
    <x v="48"/>
  </r>
  <r>
    <d v="2022-08-27T00:00:00"/>
    <n v="35"/>
    <d v="2021-09-11T00:00:00"/>
    <n v="37"/>
    <x v="4"/>
    <x v="36"/>
    <m/>
    <n v="6"/>
    <x v="298"/>
    <s v="06-11 Eylül 2021"/>
    <x v="48"/>
  </r>
  <r>
    <d v="2022-08-22T00:00:00"/>
    <n v="35"/>
    <d v="2021-09-06T00:00:00"/>
    <n v="37"/>
    <x v="4"/>
    <x v="37"/>
    <m/>
    <n v="8"/>
    <x v="318"/>
    <s v="06-12 Eylül 2021"/>
    <x v="49"/>
  </r>
  <r>
    <d v="2022-08-23T00:00:00"/>
    <n v="35"/>
    <d v="2021-09-07T00:00:00"/>
    <n v="37"/>
    <x v="4"/>
    <x v="37"/>
    <m/>
    <n v="8"/>
    <x v="318"/>
    <s v="06-12 Eylül 2021"/>
    <x v="49"/>
  </r>
  <r>
    <d v="2022-08-24T00:00:00"/>
    <n v="35"/>
    <d v="2021-09-08T00:00:00"/>
    <n v="37"/>
    <x v="4"/>
    <x v="37"/>
    <m/>
    <n v="8"/>
    <x v="318"/>
    <s v="06-12 Eylül 2021"/>
    <x v="49"/>
  </r>
  <r>
    <d v="2022-08-25T00:00:00"/>
    <n v="35"/>
    <d v="2021-09-09T00:00:00"/>
    <n v="37"/>
    <x v="4"/>
    <x v="37"/>
    <m/>
    <n v="8"/>
    <x v="318"/>
    <s v="06-12 Eylül 2021"/>
    <x v="49"/>
  </r>
  <r>
    <d v="2022-08-26T00:00:00"/>
    <n v="35"/>
    <d v="2021-09-10T00:00:00"/>
    <n v="37"/>
    <x v="4"/>
    <x v="37"/>
    <m/>
    <n v="8"/>
    <x v="318"/>
    <s v="06-12 Eylül 2021"/>
    <x v="49"/>
  </r>
  <r>
    <d v="2022-08-27T00:00:00"/>
    <n v="35"/>
    <d v="2021-09-11T00:00:00"/>
    <n v="37"/>
    <x v="4"/>
    <x v="37"/>
    <m/>
    <n v="8"/>
    <x v="318"/>
    <s v="06-12 Eylül 2021"/>
    <x v="49"/>
  </r>
  <r>
    <d v="2022-08-28T00:00:00"/>
    <n v="36"/>
    <d v="2021-09-12T00:00:00"/>
    <n v="38"/>
    <x v="4"/>
    <x v="37"/>
    <m/>
    <n v="8"/>
    <x v="318"/>
    <s v="06-12 Eylül 2021"/>
    <x v="49"/>
  </r>
  <r>
    <d v="2022-08-29T00:00:00"/>
    <n v="36"/>
    <m/>
    <m/>
    <x v="4"/>
    <x v="37"/>
    <m/>
    <n v="8"/>
    <x v="318"/>
    <s v="06-12 Eylül 2021"/>
    <x v="49"/>
  </r>
  <r>
    <d v="2022-08-31T00:00:00"/>
    <n v="36"/>
    <d v="2021-09-13T00:00:00"/>
    <n v="38"/>
    <x v="4"/>
    <x v="33"/>
    <m/>
    <n v="1"/>
    <x v="319"/>
    <d v="2021-09-13T00:00:00"/>
    <x v="45"/>
  </r>
  <r>
    <d v="2022-09-02T00:00:00"/>
    <n v="36"/>
    <s v="14-16 Eylül 2021"/>
    <m/>
    <x v="4"/>
    <x v="38"/>
    <m/>
    <n v="3"/>
    <x v="320"/>
    <s v="14-16 Eylül 2021"/>
    <x v="50"/>
  </r>
  <r>
    <d v="2022-09-05T00:00:00"/>
    <n v="37"/>
    <d v="2021-09-17T00:00:00"/>
    <n v="38"/>
    <x v="4"/>
    <x v="38"/>
    <m/>
    <n v="6"/>
    <x v="321"/>
    <s v="17-29 Eylül 2021"/>
    <x v="51"/>
  </r>
  <r>
    <d v="2022-09-06T00:00:00"/>
    <n v="37"/>
    <d v="2021-09-18T00:00:00"/>
    <n v="38"/>
    <x v="4"/>
    <x v="38"/>
    <m/>
    <n v="6"/>
    <x v="322"/>
    <s v="17-29 Eylül 2021"/>
    <x v="51"/>
  </r>
  <r>
    <d v="2022-09-07T00:00:00"/>
    <n v="37"/>
    <d v="2021-09-19T00:00:00"/>
    <n v="39"/>
    <x v="4"/>
    <x v="38"/>
    <m/>
    <n v="6"/>
    <x v="323"/>
    <s v="17-29 Eylül 2021"/>
    <x v="51"/>
  </r>
  <r>
    <d v="2022-09-08T00:00:00"/>
    <n v="37"/>
    <d v="2021-09-20T00:00:00"/>
    <n v="39"/>
    <x v="4"/>
    <x v="38"/>
    <m/>
    <n v="6"/>
    <x v="324"/>
    <s v="17-29 Eylül 2021"/>
    <x v="51"/>
  </r>
  <r>
    <d v="2022-09-09T00:00:00"/>
    <n v="37"/>
    <d v="2021-09-21T00:00:00"/>
    <n v="39"/>
    <x v="4"/>
    <x v="38"/>
    <m/>
    <n v="6"/>
    <x v="325"/>
    <s v="17-29 Eylül 2021"/>
    <x v="51"/>
  </r>
  <r>
    <d v="2022-09-10T00:00:00"/>
    <n v="37"/>
    <d v="2021-09-22T00:00:00"/>
    <n v="39"/>
    <x v="4"/>
    <x v="38"/>
    <m/>
    <n v="6"/>
    <x v="326"/>
    <s v="17-29 Eylül 2021"/>
    <x v="51"/>
  </r>
  <r>
    <d v="2022-09-11T00:00:00"/>
    <n v="38"/>
    <d v="2021-09-23T00:00:00"/>
    <n v="39"/>
    <x v="4"/>
    <x v="38"/>
    <m/>
    <n v="6"/>
    <x v="327"/>
    <s v="17-29 Eylül 2021"/>
    <x v="51"/>
  </r>
  <r>
    <d v="2022-09-12T00:00:00"/>
    <n v="38"/>
    <d v="2021-09-24T00:00:00"/>
    <n v="39"/>
    <x v="4"/>
    <x v="38"/>
    <m/>
    <n v="6"/>
    <x v="328"/>
    <s v="17-29 Eylül 2021"/>
    <x v="51"/>
  </r>
  <r>
    <d v="2022-09-13T00:00:00"/>
    <n v="38"/>
    <d v="2021-09-30T00:00:00"/>
    <n v="40"/>
    <x v="4"/>
    <x v="39"/>
    <m/>
    <n v="1"/>
    <x v="329"/>
    <d v="2021-09-30T00:00:00"/>
    <x v="52"/>
  </r>
  <r>
    <d v="2022-10-03T00:00:00"/>
    <n v="41"/>
    <d v="2021-10-04T00:00:00"/>
    <n v="41"/>
    <x v="12"/>
    <x v="55"/>
    <m/>
    <n v="1"/>
    <x v="330"/>
    <d v="2021-10-04T00:00:00"/>
    <x v="92"/>
  </r>
  <r>
    <d v="2021-07-12T00:00:00"/>
    <n v="29"/>
    <d v="2020-07-13T00:00:00"/>
    <n v="29"/>
    <x v="13"/>
    <x v="56"/>
    <m/>
    <m/>
    <x v="331"/>
    <s v="13-17 Temmuz 2020                                                                                                       "/>
    <x v="93"/>
  </r>
  <r>
    <d v="2021-07-13T00:00:00"/>
    <n v="29"/>
    <d v="2020-07-13T00:00:00"/>
    <n v="29"/>
    <x v="13"/>
    <x v="56"/>
    <m/>
    <m/>
    <x v="331"/>
    <s v="13-17 Temmuz 2020                                                                                                       "/>
    <x v="93"/>
  </r>
  <r>
    <d v="2021-07-14T00:00:00"/>
    <n v="29"/>
    <d v="2020-07-13T00:00:00"/>
    <n v="29"/>
    <x v="13"/>
    <x v="56"/>
    <m/>
    <m/>
    <x v="331"/>
    <s v="13-17 Temmuz 2020                                                                                                       "/>
    <x v="93"/>
  </r>
  <r>
    <d v="2021-07-27T00:00:00"/>
    <n v="31"/>
    <d v="2020-07-24T00:00:00"/>
    <n v="30"/>
    <x v="13"/>
    <x v="57"/>
    <m/>
    <m/>
    <x v="332"/>
    <d v="2020-07-24T00:00:00"/>
    <x v="94"/>
  </r>
  <r>
    <d v="2021-07-29T00:00:00"/>
    <n v="31"/>
    <d v="2020-07-28T00:00:00"/>
    <n v="31"/>
    <x v="13"/>
    <x v="58"/>
    <m/>
    <m/>
    <x v="333"/>
    <d v="2020-07-28T00:00:00"/>
    <x v="95"/>
  </r>
  <r>
    <d v="2021-08-04T00:00:00"/>
    <n v="32"/>
    <d v="2020-08-04T00:00:00"/>
    <n v="32"/>
    <x v="13"/>
    <x v="59"/>
    <m/>
    <m/>
    <x v="334"/>
    <d v="2020-08-04T00:00:00"/>
    <x v="96"/>
  </r>
  <r>
    <d v="2021-08-09T00:00:00"/>
    <n v="33"/>
    <d v="2020-08-10T00:00:00"/>
    <n v="33"/>
    <x v="13"/>
    <x v="60"/>
    <m/>
    <m/>
    <x v="335"/>
    <s v="10-14 Ağustos 2020"/>
    <x v="97"/>
  </r>
  <r>
    <d v="2021-08-10T00:00:00"/>
    <n v="33"/>
    <d v="2020-08-11T00:00:00"/>
    <n v="33"/>
    <x v="13"/>
    <x v="60"/>
    <m/>
    <m/>
    <x v="335"/>
    <s v="10-14 Ağustos 2020"/>
    <x v="97"/>
  </r>
  <r>
    <d v="2021-08-11T00:00:00"/>
    <n v="33"/>
    <d v="2020-08-12T00:00:00"/>
    <n v="33"/>
    <x v="13"/>
    <x v="60"/>
    <m/>
    <m/>
    <x v="335"/>
    <s v="10-14 Ağustos 2020"/>
    <x v="97"/>
  </r>
  <r>
    <d v="2021-08-12T00:00:00"/>
    <n v="33"/>
    <d v="2020-08-13T00:00:00"/>
    <n v="33"/>
    <x v="13"/>
    <x v="60"/>
    <m/>
    <m/>
    <x v="335"/>
    <s v="10-14 Ağustos 2020"/>
    <x v="97"/>
  </r>
  <r>
    <d v="2021-08-13T00:00:00"/>
    <n v="33"/>
    <d v="2020-08-14T00:00:00"/>
    <n v="33"/>
    <x v="13"/>
    <x v="60"/>
    <m/>
    <m/>
    <x v="335"/>
    <s v="10-14 Ağustos 2020"/>
    <x v="97"/>
  </r>
  <r>
    <d v="2021-08-16T00:00:00"/>
    <n v="34"/>
    <d v="2020-08-17T00:00:00"/>
    <n v="34"/>
    <x v="13"/>
    <x v="61"/>
    <m/>
    <m/>
    <x v="336"/>
    <d v="2020-08-17T00:00:00"/>
    <x v="98"/>
  </r>
  <r>
    <d v="2021-08-17T00:00:00"/>
    <n v="34"/>
    <d v="2020-08-18T00:00:00"/>
    <n v="34"/>
    <x v="13"/>
    <x v="62"/>
    <m/>
    <m/>
    <x v="337"/>
    <s v="18-20 Ağustos 2020"/>
    <x v="99"/>
  </r>
  <r>
    <d v="2021-08-18T00:00:00"/>
    <n v="34"/>
    <d v="2020-08-19T00:00:00"/>
    <n v="34"/>
    <x v="13"/>
    <x v="62"/>
    <m/>
    <m/>
    <x v="337"/>
    <s v="18-20 Ağustos 2020"/>
    <x v="99"/>
  </r>
  <r>
    <d v="2021-08-19T00:00:00"/>
    <n v="34"/>
    <d v="2020-08-20T00:00:00"/>
    <n v="34"/>
    <x v="13"/>
    <x v="62"/>
    <m/>
    <m/>
    <x v="337"/>
    <s v="18-20 Ağustos 2020"/>
    <x v="99"/>
  </r>
  <r>
    <d v="2021-08-19T00:00:00"/>
    <n v="34"/>
    <m/>
    <m/>
    <x v="13"/>
    <x v="63"/>
    <m/>
    <m/>
    <x v="338"/>
    <d v="2020-08-21T00:00:00"/>
    <x v="100"/>
  </r>
  <r>
    <d v="2021-08-20T00:00:00"/>
    <n v="34"/>
    <d v="2020-08-21T00:00:00"/>
    <n v="34"/>
    <x v="13"/>
    <x v="64"/>
    <m/>
    <m/>
    <x v="339"/>
    <d v="2020-08-21T00:00:00"/>
    <x v="101"/>
  </r>
  <r>
    <d v="2021-08-23T00:00:00"/>
    <n v="35"/>
    <d v="2020-08-24T00:00:00"/>
    <n v="35"/>
    <x v="13"/>
    <x v="65"/>
    <m/>
    <m/>
    <x v="340"/>
    <s v="24-28 Ağustos 2020"/>
    <x v="102"/>
  </r>
  <r>
    <d v="2021-08-24T00:00:00"/>
    <n v="35"/>
    <d v="2020-08-25T00:00:00"/>
    <n v="35"/>
    <x v="13"/>
    <x v="65"/>
    <m/>
    <m/>
    <x v="340"/>
    <s v="24-28 Ağustos 2020"/>
    <x v="102"/>
  </r>
  <r>
    <d v="2021-08-25T00:00:00"/>
    <n v="35"/>
    <d v="2020-08-26T00:00:00"/>
    <n v="35"/>
    <x v="13"/>
    <x v="65"/>
    <m/>
    <m/>
    <x v="340"/>
    <s v="24-28 Ağustos 2020"/>
    <x v="102"/>
  </r>
  <r>
    <d v="2021-08-26T00:00:00"/>
    <n v="35"/>
    <d v="2020-08-27T00:00:00"/>
    <n v="35"/>
    <x v="13"/>
    <x v="65"/>
    <m/>
    <m/>
    <x v="340"/>
    <s v="24-28 Ağustos 2020"/>
    <x v="102"/>
  </r>
  <r>
    <d v="2021-08-27T00:00:00"/>
    <n v="35"/>
    <d v="2020-08-28T00:00:00"/>
    <n v="35"/>
    <x v="13"/>
    <x v="65"/>
    <m/>
    <m/>
    <x v="340"/>
    <s v="24-28 Ağustos 2020"/>
    <x v="102"/>
  </r>
  <r>
    <d v="2021-08-28T00:00:00"/>
    <n v="35"/>
    <m/>
    <m/>
    <x v="13"/>
    <x v="65"/>
    <m/>
    <m/>
    <x v="340"/>
    <s v="24-28 Ağustos 2020"/>
    <x v="102"/>
  </r>
  <r>
    <d v="2021-08-29T00:00:00"/>
    <n v="36"/>
    <m/>
    <m/>
    <x v="13"/>
    <x v="65"/>
    <m/>
    <m/>
    <x v="340"/>
    <s v="24-28 Ağustos 2020"/>
    <x v="102"/>
  </r>
  <r>
    <d v="2021-08-30T00:00:00"/>
    <n v="36"/>
    <m/>
    <m/>
    <x v="13"/>
    <x v="65"/>
    <m/>
    <s v="Tatil"/>
    <x v="302"/>
    <m/>
    <x v="91"/>
  </r>
  <r>
    <d v="2021-08-31T00:00:00"/>
    <n v="36"/>
    <m/>
    <m/>
    <x v="13"/>
    <x v="65"/>
    <m/>
    <m/>
    <x v="340"/>
    <s v="24-28 Ağustos 2020"/>
    <x v="102"/>
  </r>
  <r>
    <d v="2021-09-01T00:00:00"/>
    <n v="36"/>
    <m/>
    <m/>
    <x v="13"/>
    <x v="65"/>
    <m/>
    <m/>
    <x v="340"/>
    <s v="24-28 Ağustos 2020"/>
    <x v="102"/>
  </r>
  <r>
    <d v="2021-09-02T00:00:00"/>
    <n v="36"/>
    <m/>
    <m/>
    <x v="13"/>
    <x v="66"/>
    <m/>
    <m/>
    <x v="341"/>
    <m/>
    <x v="103"/>
  </r>
  <r>
    <d v="2021-08-02T00:00:00"/>
    <n v="32"/>
    <d v="2020-08-01T00:00:00"/>
    <n v="31"/>
    <x v="14"/>
    <x v="56"/>
    <m/>
    <n v="14"/>
    <x v="342"/>
    <s v="01–15 Ağustos 2020"/>
    <x v="104"/>
  </r>
  <r>
    <d v="2021-08-03T00:00:00"/>
    <n v="32"/>
    <d v="2020-08-02T00:00:00"/>
    <n v="32"/>
    <x v="14"/>
    <x v="56"/>
    <m/>
    <n v="14"/>
    <x v="342"/>
    <s v="01–15 Ağustos 2020"/>
    <x v="104"/>
  </r>
  <r>
    <d v="2021-08-04T00:00:00"/>
    <n v="32"/>
    <d v="2020-08-03T00:00:00"/>
    <n v="32"/>
    <x v="14"/>
    <x v="56"/>
    <m/>
    <n v="14"/>
    <x v="342"/>
    <s v="01–15 Ağustos 2020"/>
    <x v="104"/>
  </r>
  <r>
    <d v="2021-08-05T00:00:00"/>
    <n v="32"/>
    <d v="2020-08-04T00:00:00"/>
    <n v="32"/>
    <x v="14"/>
    <x v="56"/>
    <m/>
    <n v="14"/>
    <x v="342"/>
    <s v="01–15 Ağustos 2020"/>
    <x v="104"/>
  </r>
  <r>
    <d v="2021-08-06T00:00:00"/>
    <n v="32"/>
    <d v="2020-08-05T00:00:00"/>
    <n v="32"/>
    <x v="14"/>
    <x v="56"/>
    <m/>
    <n v="14"/>
    <x v="342"/>
    <s v="01–15 Ağustos 2020"/>
    <x v="104"/>
  </r>
  <r>
    <d v="2021-08-07T00:00:00"/>
    <n v="32"/>
    <d v="2020-08-06T00:00:00"/>
    <n v="32"/>
    <x v="14"/>
    <x v="56"/>
    <m/>
    <n v="14"/>
    <x v="342"/>
    <s v="01–15 Ağustos 2020"/>
    <x v="104"/>
  </r>
  <r>
    <d v="2021-08-08T00:00:00"/>
    <n v="33"/>
    <d v="2020-08-07T00:00:00"/>
    <n v="32"/>
    <x v="14"/>
    <x v="56"/>
    <m/>
    <n v="14"/>
    <x v="342"/>
    <s v="01–15 Ağustos 2020"/>
    <x v="104"/>
  </r>
  <r>
    <d v="2021-08-09T00:00:00"/>
    <n v="33"/>
    <d v="2020-08-08T00:00:00"/>
    <n v="32"/>
    <x v="14"/>
    <x v="56"/>
    <m/>
    <n v="14"/>
    <x v="342"/>
    <s v="01–15 Ağustos 2020"/>
    <x v="104"/>
  </r>
  <r>
    <d v="2021-08-10T00:00:00"/>
    <n v="33"/>
    <d v="2020-08-09T00:00:00"/>
    <n v="33"/>
    <x v="14"/>
    <x v="56"/>
    <m/>
    <n v="14"/>
    <x v="342"/>
    <s v="01–15 Ağustos 2020"/>
    <x v="104"/>
  </r>
  <r>
    <d v="2021-08-11T00:00:00"/>
    <n v="33"/>
    <d v="2020-08-10T00:00:00"/>
    <n v="33"/>
    <x v="14"/>
    <x v="56"/>
    <m/>
    <n v="14"/>
    <x v="342"/>
    <s v="01–15 Ağustos 2020"/>
    <x v="104"/>
  </r>
  <r>
    <d v="2021-08-12T00:00:00"/>
    <n v="33"/>
    <d v="2020-08-11T00:00:00"/>
    <n v="33"/>
    <x v="14"/>
    <x v="56"/>
    <m/>
    <n v="14"/>
    <x v="342"/>
    <s v="01–15 Ağustos 2020"/>
    <x v="104"/>
  </r>
  <r>
    <d v="2021-08-13T00:00:00"/>
    <n v="33"/>
    <d v="2020-08-12T00:00:00"/>
    <n v="33"/>
    <x v="14"/>
    <x v="56"/>
    <m/>
    <n v="14"/>
    <x v="342"/>
    <s v="01–15 Ağustos 2020"/>
    <x v="104"/>
  </r>
  <r>
    <d v="2021-08-17T00:00:00"/>
    <n v="34"/>
    <d v="2020-08-19T00:00:00"/>
    <n v="34"/>
    <x v="14"/>
    <x v="57"/>
    <m/>
    <m/>
    <x v="343"/>
    <d v="2020-08-19T00:00:00"/>
    <x v="94"/>
  </r>
  <r>
    <d v="2021-08-19T00:00:00"/>
    <n v="34"/>
    <d v="2020-08-20T00:00:00"/>
    <n v="34"/>
    <x v="14"/>
    <x v="58"/>
    <m/>
    <m/>
    <x v="344"/>
    <d v="2020-08-20T00:00:00"/>
    <x v="95"/>
  </r>
  <r>
    <d v="2021-08-23T00:00:00"/>
    <n v="35"/>
    <d v="2020-08-24T00:00:00"/>
    <n v="35"/>
    <x v="14"/>
    <x v="59"/>
    <m/>
    <m/>
    <x v="345"/>
    <d v="2020-08-24T00:00:00"/>
    <x v="96"/>
  </r>
  <r>
    <d v="2021-08-24T00:00:00"/>
    <n v="35"/>
    <d v="2020-08-25T00:00:00"/>
    <n v="35"/>
    <x v="14"/>
    <x v="60"/>
    <m/>
    <n v="4"/>
    <x v="346"/>
    <s v="25-28 Ağustos 2020"/>
    <x v="105"/>
  </r>
  <r>
    <d v="2021-08-25T00:00:00"/>
    <n v="35"/>
    <d v="2020-08-26T00:00:00"/>
    <n v="35"/>
    <x v="14"/>
    <x v="60"/>
    <m/>
    <n v="4"/>
    <x v="346"/>
    <s v="25-28 Ağustos 2020"/>
    <x v="105"/>
  </r>
  <r>
    <d v="2021-08-26T00:00:00"/>
    <n v="35"/>
    <d v="2020-08-27T00:00:00"/>
    <n v="35"/>
    <x v="14"/>
    <x v="60"/>
    <m/>
    <n v="4"/>
    <x v="346"/>
    <s v="25-28 Ağustos 2020"/>
    <x v="105"/>
  </r>
  <r>
    <d v="2021-08-27T00:00:00"/>
    <n v="35"/>
    <d v="2020-08-28T00:00:00"/>
    <n v="35"/>
    <x v="14"/>
    <x v="60"/>
    <m/>
    <n v="4"/>
    <x v="346"/>
    <s v="25-28 Ağustos 2020"/>
    <x v="105"/>
  </r>
  <r>
    <d v="2021-08-31T00:00:00"/>
    <n v="36"/>
    <d v="2020-08-31T00:00:00"/>
    <n v="36"/>
    <x v="14"/>
    <x v="61"/>
    <m/>
    <n v="1"/>
    <x v="336"/>
    <d v="2020-08-31T00:00:00"/>
    <x v="98"/>
  </r>
  <r>
    <d v="2021-09-01T00:00:00"/>
    <n v="36"/>
    <d v="2020-09-01T00:00:00"/>
    <n v="36"/>
    <x v="14"/>
    <x v="67"/>
    <m/>
    <n v="3"/>
    <x v="347"/>
    <s v="01-02 Eylül 2020"/>
    <x v="106"/>
  </r>
  <r>
    <d v="2021-09-02T00:00:00"/>
    <n v="36"/>
    <d v="2020-09-02T00:00:00"/>
    <n v="36"/>
    <x v="14"/>
    <x v="67"/>
    <m/>
    <n v="3"/>
    <x v="347"/>
    <s v="01-02 Eylül 2020"/>
    <x v="106"/>
  </r>
  <r>
    <d v="2021-09-03T00:00:00"/>
    <n v="36"/>
    <m/>
    <m/>
    <x v="14"/>
    <x v="67"/>
    <m/>
    <n v="3"/>
    <x v="347"/>
    <s v="01-02 Eylül 2020"/>
    <x v="106"/>
  </r>
  <r>
    <d v="2021-09-06T00:00:00"/>
    <n v="37"/>
    <d v="2020-09-03T00:00:00"/>
    <n v="36"/>
    <x v="14"/>
    <x v="65"/>
    <m/>
    <n v="3"/>
    <x v="348"/>
    <s v="03-04 Eylül 2020"/>
    <x v="102"/>
  </r>
  <r>
    <d v="2021-09-07T00:00:00"/>
    <n v="37"/>
    <d v="2020-09-04T00:00:00"/>
    <n v="36"/>
    <x v="14"/>
    <x v="65"/>
    <m/>
    <n v="3"/>
    <x v="348"/>
    <s v="03-04 Eylül 2020"/>
    <x v="102"/>
  </r>
  <r>
    <d v="2021-09-08T00:00:00"/>
    <n v="37"/>
    <m/>
    <m/>
    <x v="14"/>
    <x v="65"/>
    <m/>
    <n v="3"/>
    <x v="348"/>
    <s v="03-04 Eylül 2020"/>
    <x v="102"/>
  </r>
  <r>
    <d v="2021-09-09T00:00:00"/>
    <n v="37"/>
    <m/>
    <n v="0"/>
    <x v="14"/>
    <x v="66"/>
    <m/>
    <n v="3"/>
    <x v="349"/>
    <s v="07-08 Eylül 2020"/>
    <x v="103"/>
  </r>
  <r>
    <d v="2021-09-10T00:00:00"/>
    <n v="37"/>
    <d v="2020-09-09T00:00:00"/>
    <n v="37"/>
    <x v="14"/>
    <x v="68"/>
    <m/>
    <n v="11"/>
    <x v="350"/>
    <s v="09 Eylül-28 Eylül 2020"/>
    <x v="107"/>
  </r>
  <r>
    <d v="2021-09-10T00:00:00"/>
    <n v="37"/>
    <d v="2020-09-09T00:00:00"/>
    <n v="37"/>
    <x v="14"/>
    <x v="68"/>
    <m/>
    <n v="11"/>
    <x v="350"/>
    <s v="09 Eylül-28 Eylül 2020"/>
    <x v="107"/>
  </r>
  <r>
    <d v="2021-09-11T00:00:00"/>
    <n v="37"/>
    <d v="2020-09-09T00:00:00"/>
    <n v="37"/>
    <x v="14"/>
    <x v="68"/>
    <m/>
    <n v="11"/>
    <x v="350"/>
    <s v="09 Eylül-28 Eylül 2020"/>
    <x v="107"/>
  </r>
  <r>
    <d v="2021-09-12T00:00:00"/>
    <n v="38"/>
    <d v="2020-09-09T00:00:00"/>
    <n v="37"/>
    <x v="14"/>
    <x v="68"/>
    <m/>
    <n v="11"/>
    <x v="350"/>
    <s v="09 Eylül-28 Eylül 2020"/>
    <x v="107"/>
  </r>
  <r>
    <d v="2021-09-13T00:00:00"/>
    <n v="38"/>
    <d v="2020-09-09T00:00:00"/>
    <n v="37"/>
    <x v="14"/>
    <x v="68"/>
    <m/>
    <n v="11"/>
    <x v="350"/>
    <s v="09 Eylül-28 Eylül 2020"/>
    <x v="107"/>
  </r>
  <r>
    <d v="2021-09-14T00:00:00"/>
    <n v="38"/>
    <d v="2020-09-09T00:00:00"/>
    <n v="37"/>
    <x v="14"/>
    <x v="68"/>
    <m/>
    <n v="11"/>
    <x v="350"/>
    <s v="09 Eylül-28 Eylül 2020"/>
    <x v="107"/>
  </r>
  <r>
    <d v="2021-09-15T00:00:00"/>
    <n v="38"/>
    <d v="2020-09-09T00:00:00"/>
    <n v="37"/>
    <x v="14"/>
    <x v="68"/>
    <m/>
    <n v="11"/>
    <x v="350"/>
    <s v="09 Eylül-28 Eylül 2020"/>
    <x v="107"/>
  </r>
  <r>
    <d v="2021-09-16T00:00:00"/>
    <n v="38"/>
    <d v="2020-09-09T00:00:00"/>
    <n v="37"/>
    <x v="14"/>
    <x v="68"/>
    <m/>
    <n v="11"/>
    <x v="350"/>
    <s v="09 Eylül-28 Eylül 2020"/>
    <x v="107"/>
  </r>
  <r>
    <d v="2021-09-17T00:00:00"/>
    <n v="38"/>
    <d v="2020-09-09T00:00:00"/>
    <n v="37"/>
    <x v="14"/>
    <x v="68"/>
    <m/>
    <n v="11"/>
    <x v="350"/>
    <s v="09 Eylül-28 Eylül 2020"/>
    <x v="107"/>
  </r>
  <r>
    <d v="2021-09-18T00:00:00"/>
    <n v="38"/>
    <d v="2020-09-09T00:00:00"/>
    <n v="37"/>
    <x v="14"/>
    <x v="68"/>
    <m/>
    <n v="11"/>
    <x v="350"/>
    <s v="09 Eylül-28 Eylül 2020"/>
    <x v="107"/>
  </r>
  <r>
    <d v="2021-09-19T00:00:00"/>
    <n v="39"/>
    <d v="2020-09-09T00:00:00"/>
    <n v="37"/>
    <x v="14"/>
    <x v="68"/>
    <m/>
    <n v="11"/>
    <x v="350"/>
    <s v="09 Eylül-28 Eylül 2020"/>
    <x v="107"/>
  </r>
  <r>
    <d v="2021-09-20T00:00:00"/>
    <n v="39"/>
    <d v="2020-09-09T00:00:00"/>
    <n v="37"/>
    <x v="14"/>
    <x v="68"/>
    <m/>
    <n v="11"/>
    <x v="350"/>
    <s v="09 Eylül-28 Eylül 2020"/>
    <x v="107"/>
  </r>
  <r>
    <d v="2021-09-21T00:00:00"/>
    <n v="39"/>
    <d v="2021-09-28T00:00:00"/>
    <n v="40"/>
    <x v="14"/>
    <x v="12"/>
    <m/>
    <n v="9"/>
    <x v="12"/>
    <s v="28 Eylül-04 Ekim 2020"/>
    <x v="108"/>
  </r>
  <r>
    <d v="2021-09-22T00:00:00"/>
    <n v="39"/>
    <d v="2021-09-28T00:00:00"/>
    <n v="40"/>
    <x v="14"/>
    <x v="12"/>
    <m/>
    <n v="9"/>
    <x v="12"/>
    <s v="28 Eylül-04 Ekim 2020"/>
    <x v="108"/>
  </r>
  <r>
    <d v="2021-09-23T00:00:00"/>
    <n v="39"/>
    <d v="2021-09-28T00:00:00"/>
    <n v="40"/>
    <x v="14"/>
    <x v="12"/>
    <m/>
    <n v="9"/>
    <x v="12"/>
    <s v="28 Eylül-04 Ekim 2020"/>
    <x v="108"/>
  </r>
  <r>
    <d v="2021-09-24T00:00:00"/>
    <n v="39"/>
    <d v="2021-09-28T00:00:00"/>
    <n v="40"/>
    <x v="14"/>
    <x v="12"/>
    <m/>
    <n v="9"/>
    <x v="12"/>
    <s v="28 Eylül-04 Ekim 2020"/>
    <x v="108"/>
  </r>
  <r>
    <d v="2021-09-25T00:00:00"/>
    <n v="39"/>
    <d v="2021-09-28T00:00:00"/>
    <n v="40"/>
    <x v="14"/>
    <x v="12"/>
    <m/>
    <n v="9"/>
    <x v="12"/>
    <s v="28 Eylül-04 Ekim 2020"/>
    <x v="108"/>
  </r>
  <r>
    <d v="2021-09-26T00:00:00"/>
    <n v="40"/>
    <d v="2021-09-28T00:00:00"/>
    <n v="40"/>
    <x v="14"/>
    <x v="12"/>
    <m/>
    <n v="9"/>
    <x v="12"/>
    <s v="28 Eylül-04 Ekim 2020"/>
    <x v="108"/>
  </r>
  <r>
    <d v="2021-09-27T00:00:00"/>
    <n v="40"/>
    <d v="2021-09-28T00:00:00"/>
    <n v="40"/>
    <x v="14"/>
    <x v="12"/>
    <m/>
    <n v="9"/>
    <x v="12"/>
    <s v="28 Eylül-04 Ekim 2020"/>
    <x v="108"/>
  </r>
  <r>
    <d v="2021-09-28T00:00:00"/>
    <n v="40"/>
    <d v="2021-09-28T00:00:00"/>
    <n v="40"/>
    <x v="14"/>
    <x v="12"/>
    <m/>
    <n v="9"/>
    <x v="12"/>
    <s v="28 Eylül-04 Ekim 2020"/>
    <x v="108"/>
  </r>
  <r>
    <d v="2021-09-29T00:00:00"/>
    <n v="40"/>
    <d v="2021-09-28T00:00:00"/>
    <n v="40"/>
    <x v="14"/>
    <x v="12"/>
    <m/>
    <n v="9"/>
    <x v="12"/>
    <s v="28 Eylül-04 Ekim 2020"/>
    <x v="108"/>
  </r>
  <r>
    <m/>
    <m/>
    <m/>
    <m/>
    <x v="6"/>
    <x v="2"/>
    <m/>
    <m/>
    <x v="2"/>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Değerler" updatedVersion="6" minRefreshableVersion="3" useAutoFormatting="1" itemPrintTitles="1" createdVersion="6" indent="0" compact="0" compactData="0" gridDropZones="1" multipleFieldFilters="0">
  <location ref="A3:I144" firstHeaderRow="2" firstDataRow="2" firstDataCol="3"/>
  <pivotFields count="11">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5">
        <item h="1" x="12"/>
        <item h="1" x="7"/>
        <item h="1" x="9"/>
        <item h="1" x="5"/>
        <item h="1" x="8"/>
        <item h="1" x="4"/>
        <item x="1"/>
        <item x="3"/>
        <item x="0"/>
        <item x="2"/>
        <item h="1" x="14"/>
        <item h="1" x="11"/>
        <item h="1" x="10"/>
        <item h="1" x="13"/>
        <item h="1" x="6"/>
      </items>
      <extLst>
        <ext xmlns:x14="http://schemas.microsoft.com/office/spreadsheetml/2009/9/main" uri="{2946ED86-A175-432a-8AC1-64E0C546D7DE}">
          <x14:pivotField fillDownLabels="1"/>
        </ext>
      </extLst>
    </pivotField>
    <pivotField compact="0" outline="0" showAll="0" defaultSubtotal="0">
      <items count="69">
        <item x="55"/>
        <item x="62"/>
        <item x="13"/>
        <item x="44"/>
        <item x="43"/>
        <item x="45"/>
        <item x="51"/>
        <item x="50"/>
        <item x="48"/>
        <item x="46"/>
        <item x="49"/>
        <item x="42"/>
        <item x="47"/>
        <item x="56"/>
        <item x="60"/>
        <item x="61"/>
        <item x="12"/>
        <item x="1"/>
        <item x="28"/>
        <item x="39"/>
        <item x="29"/>
        <item x="32"/>
        <item x="30"/>
        <item x="31"/>
        <item x="34"/>
        <item x="37"/>
        <item x="35"/>
        <item x="36"/>
        <item x="33"/>
        <item x="38"/>
        <item x="40"/>
        <item x="5"/>
        <item x="6"/>
        <item x="7"/>
        <item x="17"/>
        <item x="16"/>
        <item x="18"/>
        <item x="27"/>
        <item x="26"/>
        <item x="21"/>
        <item x="19"/>
        <item x="22"/>
        <item x="20"/>
        <item x="0"/>
        <item x="3"/>
        <item x="10"/>
        <item x="4"/>
        <item x="25"/>
        <item x="68"/>
        <item x="65"/>
        <item x="59"/>
        <item x="58"/>
        <item x="57"/>
        <item x="14"/>
        <item x="15"/>
        <item x="11"/>
        <item x="66"/>
        <item x="67"/>
        <item x="41"/>
        <item x="24"/>
        <item x="23"/>
        <item x="8"/>
        <item x="9"/>
        <item x="52"/>
        <item x="53"/>
        <item x="54"/>
        <item x="64"/>
        <item x="63"/>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sortType="ascending" defaultSubtotal="0">
      <items count="351">
        <item x="251"/>
        <item x="15"/>
        <item x="347"/>
        <item x="307"/>
        <item x="308"/>
        <item x="309"/>
        <item x="310"/>
        <item x="311"/>
        <item x="312"/>
        <item x="313"/>
        <item x="314"/>
        <item x="315"/>
        <item x="303"/>
        <item x="205"/>
        <item x="342"/>
        <item x="142"/>
        <item x="126"/>
        <item x="348"/>
        <item x="238"/>
        <item x="240"/>
        <item x="241"/>
        <item x="258"/>
        <item x="257"/>
        <item x="137"/>
        <item x="259"/>
        <item x="335"/>
        <item x="316"/>
        <item x="350"/>
        <item x="114"/>
        <item x="116"/>
        <item x="117"/>
        <item x="128"/>
        <item x="3"/>
        <item x="144"/>
        <item x="146"/>
        <item x="147"/>
        <item x="130"/>
        <item x="131"/>
        <item x="337"/>
        <item x="317"/>
        <item x="301"/>
        <item x="197"/>
        <item x="264"/>
        <item x="338"/>
        <item x="9"/>
        <item x="11"/>
        <item x="305"/>
        <item x="246"/>
        <item x="145"/>
        <item x="247"/>
        <item x="12"/>
        <item x="132"/>
        <item x="298"/>
        <item x="299"/>
        <item x="318"/>
        <item x="340"/>
        <item x="346"/>
        <item x="123"/>
        <item x="150"/>
        <item x="122"/>
        <item x="0"/>
        <item x="306"/>
        <item x="134"/>
        <item x="135"/>
        <item x="129"/>
        <item x="331"/>
        <item x="332"/>
        <item x="333"/>
        <item x="334"/>
        <item x="336"/>
        <item x="343"/>
        <item x="344"/>
        <item x="339"/>
        <item x="345"/>
        <item x="341"/>
        <item x="349"/>
        <item x="1"/>
        <item x="6"/>
        <item x="4"/>
        <item x="5"/>
        <item x="7"/>
        <item x="8"/>
        <item x="10"/>
        <item x="13"/>
        <item x="14"/>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5"/>
        <item x="119"/>
        <item x="118"/>
        <item x="120"/>
        <item x="121"/>
        <item x="124"/>
        <item x="140"/>
        <item x="125"/>
        <item x="141"/>
        <item x="143"/>
        <item x="127"/>
        <item x="148"/>
        <item x="149"/>
        <item x="133"/>
        <item x="151"/>
        <item x="152"/>
        <item x="153"/>
        <item x="154"/>
        <item x="155"/>
        <item x="156"/>
        <item x="157"/>
        <item x="136"/>
        <item x="158"/>
        <item x="159"/>
        <item x="160"/>
        <item x="138"/>
        <item x="161"/>
        <item x="162"/>
        <item x="163"/>
        <item x="139"/>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8"/>
        <item x="199"/>
        <item x="200"/>
        <item x="201"/>
        <item x="202"/>
        <item x="203"/>
        <item x="204"/>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9"/>
        <item x="242"/>
        <item x="245"/>
        <item x="243"/>
        <item x="248"/>
        <item x="249"/>
        <item x="250"/>
        <item x="244"/>
        <item x="252"/>
        <item x="253"/>
        <item x="254"/>
        <item x="255"/>
        <item x="256"/>
        <item x="260"/>
        <item x="261"/>
        <item x="262"/>
        <item x="263"/>
        <item x="30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300"/>
        <item x="302"/>
        <item x="319"/>
        <item x="320"/>
        <item x="321"/>
        <item x="322"/>
        <item x="323"/>
        <item x="324"/>
        <item x="325"/>
        <item x="326"/>
        <item x="327"/>
        <item x="328"/>
        <item x="329"/>
        <item x="330"/>
        <item x="2"/>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09">
        <item x="68"/>
        <item x="19"/>
        <item x="83"/>
        <item x="90"/>
        <item x="86"/>
        <item x="92"/>
        <item x="67"/>
        <item x="99"/>
        <item x="44"/>
        <item x="49"/>
        <item x="40"/>
        <item x="43"/>
        <item x="48"/>
        <item x="41"/>
        <item x="46"/>
        <item x="38"/>
        <item x="39"/>
        <item x="65"/>
        <item x="62"/>
        <item x="75"/>
        <item x="74"/>
        <item x="76"/>
        <item x="61"/>
        <item x="64"/>
        <item x="70"/>
        <item x="72"/>
        <item x="71"/>
        <item x="73"/>
        <item x="60"/>
        <item x="77"/>
        <item x="78"/>
        <item x="66"/>
        <item x="98"/>
        <item x="63"/>
        <item x="16"/>
        <item x="84"/>
        <item x="23"/>
        <item x="22"/>
        <item x="82"/>
        <item x="85"/>
        <item x="108"/>
        <item x="52"/>
        <item x="50"/>
        <item x="51"/>
        <item x="53"/>
        <item x="1"/>
        <item x="29"/>
        <item x="33"/>
        <item x="9"/>
        <item x="8"/>
        <item x="20"/>
        <item x="15"/>
        <item x="36"/>
        <item x="35"/>
        <item x="37"/>
        <item x="14"/>
        <item x="18"/>
        <item x="26"/>
        <item x="30"/>
        <item x="27"/>
        <item x="31"/>
        <item x="13"/>
        <item x="57"/>
        <item x="58"/>
        <item x="24"/>
        <item x="107"/>
        <item x="6"/>
        <item x="4"/>
        <item x="7"/>
        <item x="5"/>
        <item x="3"/>
        <item x="102"/>
        <item x="95"/>
        <item x="94"/>
        <item x="96"/>
        <item x="103"/>
        <item x="106"/>
        <item x="81"/>
        <item x="80"/>
        <item x="17"/>
        <item x="104"/>
        <item x="105"/>
        <item x="54"/>
        <item x="55"/>
        <item x="56"/>
        <item x="42"/>
        <item x="47"/>
        <item x="45"/>
        <item x="59"/>
        <item x="10"/>
        <item x="11"/>
        <item x="21"/>
        <item x="69"/>
        <item x="34"/>
        <item x="12"/>
        <item x="32"/>
        <item x="87"/>
        <item x="88"/>
        <item x="89"/>
        <item x="79"/>
        <item x="28"/>
        <item x="101"/>
        <item x="100"/>
        <item x="25"/>
        <item x="0"/>
        <item x="93"/>
        <item x="97"/>
        <item x="91"/>
        <item x="2"/>
      </items>
      <extLst>
        <ext xmlns:x14="http://schemas.microsoft.com/office/spreadsheetml/2009/9/main" uri="{2946ED86-A175-432a-8AC1-64E0C546D7DE}">
          <x14:pivotField fillDownLabels="1"/>
        </ext>
      </extLst>
    </pivotField>
  </pivotFields>
  <rowFields count="3">
    <field x="4"/>
    <field x="8"/>
    <field x="10"/>
  </rowFields>
  <rowItems count="140">
    <i>
      <x v="6"/>
      <x v="15"/>
      <x v="62"/>
    </i>
    <i r="1">
      <x v="28"/>
      <x v="59"/>
    </i>
    <i r="1">
      <x v="29"/>
      <x v="46"/>
    </i>
    <i r="1">
      <x v="30"/>
      <x v="58"/>
    </i>
    <i r="1">
      <x v="33"/>
      <x v="88"/>
    </i>
    <i r="1">
      <x v="57"/>
      <x v="52"/>
    </i>
    <i r="1">
      <x v="59"/>
      <x v="53"/>
    </i>
    <i r="1">
      <x v="85"/>
      <x v="1"/>
    </i>
    <i r="2">
      <x v="56"/>
    </i>
    <i r="1">
      <x v="86"/>
      <x v="50"/>
    </i>
    <i r="1">
      <x v="87"/>
      <x v="50"/>
    </i>
    <i r="1">
      <x v="88"/>
      <x v="50"/>
    </i>
    <i r="1">
      <x v="89"/>
      <x v="50"/>
    </i>
    <i r="1">
      <x v="90"/>
      <x v="50"/>
    </i>
    <i r="1">
      <x v="91"/>
      <x v="50"/>
    </i>
    <i r="1">
      <x v="92"/>
      <x v="50"/>
    </i>
    <i r="1">
      <x v="93"/>
      <x v="50"/>
    </i>
    <i r="1">
      <x v="94"/>
      <x v="50"/>
    </i>
    <i r="1">
      <x v="95"/>
      <x v="50"/>
    </i>
    <i r="1">
      <x v="96"/>
      <x v="91"/>
    </i>
    <i r="1">
      <x v="97"/>
      <x v="50"/>
    </i>
    <i r="1">
      <x v="98"/>
      <x v="50"/>
    </i>
    <i r="1">
      <x v="99"/>
      <x v="50"/>
    </i>
    <i r="1">
      <x v="100"/>
      <x v="50"/>
    </i>
    <i r="1">
      <x v="101"/>
      <x v="50"/>
    </i>
    <i r="1">
      <x v="102"/>
      <x v="50"/>
    </i>
    <i r="1">
      <x v="103"/>
      <x v="50"/>
    </i>
    <i r="1">
      <x v="104"/>
      <x v="50"/>
    </i>
    <i r="1">
      <x v="105"/>
      <x v="50"/>
    </i>
    <i r="1">
      <x v="106"/>
      <x v="50"/>
    </i>
    <i r="1">
      <x v="107"/>
      <x v="50"/>
    </i>
    <i r="1">
      <x v="108"/>
      <x v="50"/>
    </i>
    <i r="1">
      <x v="109"/>
      <x v="37"/>
    </i>
    <i r="1">
      <x v="110"/>
      <x v="36"/>
    </i>
    <i r="1">
      <x v="111"/>
      <x v="50"/>
    </i>
    <i r="1">
      <x v="112"/>
      <x v="50"/>
    </i>
    <i r="1">
      <x v="113"/>
      <x v="50"/>
    </i>
    <i r="1">
      <x v="114"/>
      <x v="50"/>
    </i>
    <i r="1">
      <x v="115"/>
      <x v="50"/>
    </i>
    <i r="1">
      <x v="116"/>
      <x v="50"/>
    </i>
    <i r="1">
      <x v="117"/>
      <x v="50"/>
    </i>
    <i r="1">
      <x v="118"/>
      <x v="50"/>
    </i>
    <i r="1">
      <x v="119"/>
      <x v="50"/>
    </i>
    <i r="1">
      <x v="120"/>
      <x v="50"/>
    </i>
    <i r="1">
      <x v="121"/>
      <x v="50"/>
    </i>
    <i r="1">
      <x v="122"/>
      <x v="50"/>
    </i>
    <i r="1">
      <x v="123"/>
      <x v="50"/>
    </i>
    <i r="1">
      <x v="124"/>
      <x v="50"/>
    </i>
    <i r="1">
      <x v="125"/>
      <x v="50"/>
    </i>
    <i r="1">
      <x v="126"/>
      <x v="50"/>
    </i>
    <i r="1">
      <x v="127"/>
      <x v="50"/>
    </i>
    <i r="1">
      <x v="128"/>
      <x v="50"/>
    </i>
    <i r="1">
      <x v="129"/>
      <x v="50"/>
    </i>
    <i r="1">
      <x v="130"/>
      <x v="50"/>
    </i>
    <i r="1">
      <x v="131"/>
      <x v="50"/>
    </i>
    <i r="1">
      <x v="132"/>
      <x v="50"/>
    </i>
    <i r="1">
      <x v="133"/>
      <x v="50"/>
    </i>
    <i r="1">
      <x v="134"/>
      <x v="64"/>
    </i>
    <i r="1">
      <x v="135"/>
      <x v="64"/>
    </i>
    <i r="1">
      <x v="136"/>
      <x v="64"/>
    </i>
    <i r="1">
      <x v="137"/>
      <x v="64"/>
    </i>
    <i r="1">
      <x v="138"/>
      <x v="64"/>
    </i>
    <i r="1">
      <x v="139"/>
      <x v="64"/>
    </i>
    <i r="1">
      <x v="140"/>
      <x v="50"/>
    </i>
    <i r="1">
      <x v="141"/>
      <x v="50"/>
    </i>
    <i r="1">
      <x v="142"/>
      <x v="50"/>
    </i>
    <i r="1">
      <x v="143"/>
      <x v="50"/>
    </i>
    <i r="1">
      <x v="144"/>
      <x v="50"/>
    </i>
    <i r="1">
      <x v="145"/>
      <x v="50"/>
    </i>
    <i r="1">
      <x v="146"/>
      <x v="50"/>
    </i>
    <i r="1">
      <x v="147"/>
      <x v="50"/>
    </i>
    <i r="1">
      <x v="148"/>
      <x v="50"/>
    </i>
    <i r="1">
      <x v="149"/>
      <x v="50"/>
    </i>
    <i r="1">
      <x v="150"/>
      <x v="50"/>
    </i>
    <i r="1">
      <x v="151"/>
      <x v="50"/>
    </i>
    <i r="1">
      <x v="152"/>
      <x v="50"/>
    </i>
    <i r="1">
      <x v="153"/>
      <x v="50"/>
    </i>
    <i r="1">
      <x v="154"/>
      <x v="50"/>
    </i>
    <i r="1">
      <x v="155"/>
      <x v="50"/>
    </i>
    <i r="1">
      <x v="156"/>
      <x v="50"/>
    </i>
    <i r="1">
      <x v="157"/>
      <x v="50"/>
    </i>
    <i r="1">
      <x v="158"/>
      <x v="50"/>
    </i>
    <i r="1">
      <x v="159"/>
      <x v="50"/>
    </i>
    <i r="1">
      <x v="160"/>
      <x v="50"/>
    </i>
    <i r="1">
      <x v="161"/>
      <x v="50"/>
    </i>
    <i r="1">
      <x v="162"/>
      <x v="50"/>
    </i>
    <i r="1">
      <x v="163"/>
      <x v="50"/>
    </i>
    <i r="1">
      <x v="164"/>
      <x v="50"/>
    </i>
    <i r="1">
      <x v="165"/>
      <x v="50"/>
    </i>
    <i r="1">
      <x v="166"/>
      <x v="50"/>
    </i>
    <i r="1">
      <x v="167"/>
      <x v="50"/>
    </i>
    <i r="1">
      <x v="168"/>
      <x v="50"/>
    </i>
    <i r="1">
      <x v="169"/>
      <x v="50"/>
    </i>
    <i r="1">
      <x v="170"/>
      <x v="50"/>
    </i>
    <i r="1">
      <x v="171"/>
      <x v="50"/>
    </i>
    <i r="1">
      <x v="172"/>
      <x v="50"/>
    </i>
    <i r="1">
      <x v="173"/>
      <x v="50"/>
    </i>
    <i r="1">
      <x v="181"/>
      <x v="57"/>
    </i>
    <i r="1">
      <x v="183"/>
      <x v="100"/>
    </i>
    <i r="1">
      <x v="184"/>
      <x v="95"/>
    </i>
    <i r="1">
      <x v="185"/>
      <x v="60"/>
    </i>
    <i r="1">
      <x v="186"/>
      <x v="47"/>
    </i>
    <i r="1">
      <x v="187"/>
      <x v="93"/>
    </i>
    <i r="1">
      <x v="188"/>
      <x v="54"/>
    </i>
    <i r="1">
      <x v="189"/>
      <x v="82"/>
    </i>
    <i r="1">
      <x v="190"/>
      <x v="83"/>
    </i>
    <i r="1">
      <x v="191"/>
      <x v="84"/>
    </i>
    <i r="1">
      <x v="192"/>
      <x v="63"/>
    </i>
    <i>
      <x v="7"/>
      <x v="175"/>
      <x v="50"/>
    </i>
    <i r="1">
      <x v="176"/>
      <x v="50"/>
    </i>
    <i r="1">
      <x v="177"/>
      <x v="50"/>
    </i>
    <i r="1">
      <x v="178"/>
      <x v="50"/>
    </i>
    <i r="1">
      <x v="179"/>
      <x v="50"/>
    </i>
    <i r="1">
      <x v="180"/>
      <x v="50"/>
    </i>
    <i r="1">
      <x v="182"/>
      <x v="50"/>
    </i>
    <i>
      <x v="8"/>
      <x v="1"/>
      <x v="79"/>
    </i>
    <i r="1">
      <x v="32"/>
      <x v="67"/>
    </i>
    <i r="2">
      <x v="69"/>
    </i>
    <i r="2">
      <x v="70"/>
    </i>
    <i r="2">
      <x v="89"/>
    </i>
    <i r="1">
      <x v="44"/>
      <x v="90"/>
    </i>
    <i r="1">
      <x v="45"/>
      <x v="61"/>
    </i>
    <i r="1">
      <x v="50"/>
      <x v="55"/>
    </i>
    <i r="1">
      <x v="60"/>
      <x v="104"/>
    </i>
    <i r="1">
      <x v="76"/>
      <x v="45"/>
    </i>
    <i r="1">
      <x v="77"/>
      <x v="49"/>
    </i>
    <i r="1">
      <x v="78"/>
      <x v="48"/>
    </i>
    <i r="2">
      <x v="49"/>
    </i>
    <i r="2">
      <x v="66"/>
    </i>
    <i r="1">
      <x v="79"/>
      <x v="49"/>
    </i>
    <i r="2">
      <x v="68"/>
    </i>
    <i r="1">
      <x v="80"/>
      <x v="48"/>
    </i>
    <i r="2">
      <x v="49"/>
    </i>
    <i r="1">
      <x v="81"/>
      <x v="49"/>
    </i>
    <i r="1">
      <x v="82"/>
      <x v="94"/>
    </i>
    <i r="1">
      <x v="83"/>
      <x v="51"/>
    </i>
    <i r="1">
      <x v="84"/>
      <x v="34"/>
    </i>
    <i r="1">
      <x v="350"/>
      <x v="108"/>
    </i>
    <i>
      <x v="9"/>
      <x v="174"/>
      <x v="10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kalite.yildiz.edu.tr/login/sys/admin/subPages/img/Y%C3%96-064-YT%C3%9C%20%C3%96nceki%20%C3%96%C4%9Frenmenin%20Tan%C4%B1nmas%C4%B1na%20%C4%B0li%C5%9Fkin%20Y%C3%B6nerge.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1"/>
  <dimension ref="A3:C144"/>
  <sheetViews>
    <sheetView workbookViewId="0">
      <selection activeCell="C38" sqref="C38"/>
    </sheetView>
  </sheetViews>
  <sheetFormatPr defaultColWidth="5.85546875" defaultRowHeight="12.75"/>
  <cols>
    <col min="1" max="1" width="20.5703125" customWidth="1"/>
    <col min="2" max="2" width="23.140625" style="43" bestFit="1" customWidth="1"/>
    <col min="3" max="3" width="255.85546875" bestFit="1" customWidth="1"/>
  </cols>
  <sheetData>
    <row r="3" spans="1:3">
      <c r="B3"/>
    </row>
    <row r="4" spans="1:3">
      <c r="A4" s="41" t="s">
        <v>1</v>
      </c>
      <c r="B4" s="41" t="s">
        <v>99</v>
      </c>
      <c r="C4" s="41" t="s">
        <v>4</v>
      </c>
    </row>
    <row r="5" spans="1:3">
      <c r="A5" t="s">
        <v>10</v>
      </c>
      <c r="B5" t="s">
        <v>81</v>
      </c>
      <c r="C5" t="s">
        <v>112</v>
      </c>
    </row>
    <row r="6" spans="1:3">
      <c r="A6" t="s">
        <v>10</v>
      </c>
      <c r="B6" t="s">
        <v>75</v>
      </c>
      <c r="C6" t="s">
        <v>51</v>
      </c>
    </row>
    <row r="7" spans="1:3">
      <c r="A7" t="s">
        <v>10</v>
      </c>
      <c r="B7" t="s">
        <v>76</v>
      </c>
      <c r="C7" t="s">
        <v>102</v>
      </c>
    </row>
    <row r="8" spans="1:3">
      <c r="A8" t="s">
        <v>10</v>
      </c>
      <c r="B8" t="s">
        <v>77</v>
      </c>
      <c r="C8" t="s">
        <v>17</v>
      </c>
    </row>
    <row r="9" spans="1:3">
      <c r="A9" t="s">
        <v>10</v>
      </c>
      <c r="B9" t="s">
        <v>60</v>
      </c>
      <c r="C9" t="s">
        <v>120</v>
      </c>
    </row>
    <row r="10" spans="1:3">
      <c r="A10" t="s">
        <v>10</v>
      </c>
      <c r="B10" t="s">
        <v>78</v>
      </c>
      <c r="C10" t="s">
        <v>106</v>
      </c>
    </row>
    <row r="11" spans="1:3">
      <c r="A11" t="s">
        <v>10</v>
      </c>
      <c r="B11" t="s">
        <v>79</v>
      </c>
      <c r="C11" t="s">
        <v>19</v>
      </c>
    </row>
    <row r="12" spans="1:3">
      <c r="A12" t="s">
        <v>10</v>
      </c>
      <c r="B12" s="42">
        <v>44473</v>
      </c>
      <c r="C12" t="s">
        <v>100</v>
      </c>
    </row>
    <row r="13" spans="1:3">
      <c r="A13" t="s">
        <v>10</v>
      </c>
      <c r="B13" s="42">
        <v>44473</v>
      </c>
      <c r="C13" t="s">
        <v>108</v>
      </c>
    </row>
    <row r="14" spans="1:3">
      <c r="A14" t="s">
        <v>10</v>
      </c>
      <c r="B14" s="42">
        <v>44474</v>
      </c>
      <c r="C14" t="s">
        <v>49</v>
      </c>
    </row>
    <row r="15" spans="1:3">
      <c r="A15" t="s">
        <v>10</v>
      </c>
      <c r="B15" s="42">
        <v>44475</v>
      </c>
      <c r="C15" t="s">
        <v>49</v>
      </c>
    </row>
    <row r="16" spans="1:3">
      <c r="A16" t="s">
        <v>10</v>
      </c>
      <c r="B16" s="42">
        <v>44476</v>
      </c>
      <c r="C16" t="s">
        <v>49</v>
      </c>
    </row>
    <row r="17" spans="1:3">
      <c r="A17" t="s">
        <v>10</v>
      </c>
      <c r="B17" s="42">
        <v>44477</v>
      </c>
      <c r="C17" t="s">
        <v>49</v>
      </c>
    </row>
    <row r="18" spans="1:3">
      <c r="A18" t="s">
        <v>10</v>
      </c>
      <c r="B18" s="42">
        <v>44478</v>
      </c>
      <c r="C18" t="s">
        <v>49</v>
      </c>
    </row>
    <row r="19" spans="1:3">
      <c r="A19" t="s">
        <v>10</v>
      </c>
      <c r="B19" s="42">
        <v>44479</v>
      </c>
      <c r="C19" t="s">
        <v>49</v>
      </c>
    </row>
    <row r="20" spans="1:3">
      <c r="A20" t="s">
        <v>10</v>
      </c>
      <c r="B20" s="42">
        <v>44480</v>
      </c>
      <c r="C20" t="s">
        <v>49</v>
      </c>
    </row>
    <row r="21" spans="1:3">
      <c r="A21" t="s">
        <v>10</v>
      </c>
      <c r="B21" s="42">
        <v>44481</v>
      </c>
      <c r="C21" t="s">
        <v>49</v>
      </c>
    </row>
    <row r="22" spans="1:3">
      <c r="A22" t="s">
        <v>10</v>
      </c>
      <c r="B22" s="42">
        <v>44482</v>
      </c>
      <c r="C22" t="s">
        <v>49</v>
      </c>
    </row>
    <row r="23" spans="1:3">
      <c r="A23" t="s">
        <v>10</v>
      </c>
      <c r="B23" s="42">
        <v>44483</v>
      </c>
      <c r="C23" t="s">
        <v>49</v>
      </c>
    </row>
    <row r="24" spans="1:3">
      <c r="A24" t="s">
        <v>10</v>
      </c>
      <c r="B24" s="42">
        <v>44484</v>
      </c>
      <c r="C24" t="s">
        <v>122</v>
      </c>
    </row>
    <row r="25" spans="1:3">
      <c r="A25" t="s">
        <v>10</v>
      </c>
      <c r="B25" s="42">
        <v>44485</v>
      </c>
      <c r="C25" t="s">
        <v>49</v>
      </c>
    </row>
    <row r="26" spans="1:3">
      <c r="A26" t="s">
        <v>10</v>
      </c>
      <c r="B26" s="42">
        <v>44486</v>
      </c>
      <c r="C26" t="s">
        <v>49</v>
      </c>
    </row>
    <row r="27" spans="1:3">
      <c r="A27" t="s">
        <v>10</v>
      </c>
      <c r="B27" s="42">
        <v>44487</v>
      </c>
      <c r="C27" t="s">
        <v>49</v>
      </c>
    </row>
    <row r="28" spans="1:3">
      <c r="A28" t="s">
        <v>10</v>
      </c>
      <c r="B28" s="42">
        <v>44488</v>
      </c>
      <c r="C28" t="s">
        <v>49</v>
      </c>
    </row>
    <row r="29" spans="1:3">
      <c r="A29" t="s">
        <v>10</v>
      </c>
      <c r="B29" s="42">
        <v>44489</v>
      </c>
      <c r="C29" t="s">
        <v>49</v>
      </c>
    </row>
    <row r="30" spans="1:3">
      <c r="A30" t="s">
        <v>10</v>
      </c>
      <c r="B30" s="42">
        <v>44490</v>
      </c>
      <c r="C30" t="s">
        <v>49</v>
      </c>
    </row>
    <row r="31" spans="1:3">
      <c r="A31" t="s">
        <v>10</v>
      </c>
      <c r="B31" s="42">
        <v>44491</v>
      </c>
      <c r="C31" t="s">
        <v>49</v>
      </c>
    </row>
    <row r="32" spans="1:3">
      <c r="A32" t="s">
        <v>10</v>
      </c>
      <c r="B32" s="42">
        <v>44492</v>
      </c>
      <c r="C32" t="s">
        <v>49</v>
      </c>
    </row>
    <row r="33" spans="1:3">
      <c r="A33" t="s">
        <v>10</v>
      </c>
      <c r="B33" s="42">
        <v>44493</v>
      </c>
      <c r="C33" t="s">
        <v>49</v>
      </c>
    </row>
    <row r="34" spans="1:3">
      <c r="A34" t="s">
        <v>10</v>
      </c>
      <c r="B34" s="42">
        <v>44494</v>
      </c>
      <c r="C34" t="s">
        <v>49</v>
      </c>
    </row>
    <row r="35" spans="1:3">
      <c r="A35" t="s">
        <v>10</v>
      </c>
      <c r="B35" s="42">
        <v>44495</v>
      </c>
      <c r="C35" t="s">
        <v>49</v>
      </c>
    </row>
    <row r="36" spans="1:3">
      <c r="A36" t="s">
        <v>10</v>
      </c>
      <c r="B36" s="42">
        <v>44496</v>
      </c>
      <c r="C36" t="s">
        <v>49</v>
      </c>
    </row>
    <row r="37" spans="1:3">
      <c r="A37" t="s">
        <v>10</v>
      </c>
      <c r="B37" s="42">
        <v>44497</v>
      </c>
      <c r="C37" t="s">
        <v>56</v>
      </c>
    </row>
    <row r="38" spans="1:3">
      <c r="A38" t="s">
        <v>10</v>
      </c>
      <c r="B38" s="42">
        <v>44498</v>
      </c>
      <c r="C38" t="s">
        <v>57</v>
      </c>
    </row>
    <row r="39" spans="1:3">
      <c r="A39" t="s">
        <v>10</v>
      </c>
      <c r="B39" s="42">
        <v>44499</v>
      </c>
      <c r="C39" t="s">
        <v>49</v>
      </c>
    </row>
    <row r="40" spans="1:3">
      <c r="A40" t="s">
        <v>10</v>
      </c>
      <c r="B40" s="42">
        <v>44500</v>
      </c>
      <c r="C40" t="s">
        <v>49</v>
      </c>
    </row>
    <row r="41" spans="1:3">
      <c r="A41" t="s">
        <v>10</v>
      </c>
      <c r="B41" s="42">
        <v>44501</v>
      </c>
      <c r="C41" t="s">
        <v>49</v>
      </c>
    </row>
    <row r="42" spans="1:3">
      <c r="A42" t="s">
        <v>10</v>
      </c>
      <c r="B42" s="42">
        <v>44502</v>
      </c>
      <c r="C42" t="s">
        <v>49</v>
      </c>
    </row>
    <row r="43" spans="1:3">
      <c r="A43" t="s">
        <v>10</v>
      </c>
      <c r="B43" s="42">
        <v>44503</v>
      </c>
      <c r="C43" t="s">
        <v>49</v>
      </c>
    </row>
    <row r="44" spans="1:3">
      <c r="A44" t="s">
        <v>10</v>
      </c>
      <c r="B44" s="42">
        <v>44504</v>
      </c>
      <c r="C44" t="s">
        <v>49</v>
      </c>
    </row>
    <row r="45" spans="1:3">
      <c r="A45" t="s">
        <v>10</v>
      </c>
      <c r="B45" s="42">
        <v>44505</v>
      </c>
      <c r="C45" t="s">
        <v>49</v>
      </c>
    </row>
    <row r="46" spans="1:3">
      <c r="A46" t="s">
        <v>10</v>
      </c>
      <c r="B46" s="42">
        <v>44506</v>
      </c>
      <c r="C46" t="s">
        <v>49</v>
      </c>
    </row>
    <row r="47" spans="1:3">
      <c r="A47" t="s">
        <v>10</v>
      </c>
      <c r="B47" s="42">
        <v>44507</v>
      </c>
      <c r="C47" t="s">
        <v>49</v>
      </c>
    </row>
    <row r="48" spans="1:3">
      <c r="A48" t="s">
        <v>10</v>
      </c>
      <c r="B48" s="42">
        <v>44508</v>
      </c>
      <c r="C48" t="s">
        <v>49</v>
      </c>
    </row>
    <row r="49" spans="1:3">
      <c r="A49" t="s">
        <v>10</v>
      </c>
      <c r="B49" s="42">
        <v>44509</v>
      </c>
      <c r="C49" t="s">
        <v>49</v>
      </c>
    </row>
    <row r="50" spans="1:3">
      <c r="A50" t="s">
        <v>10</v>
      </c>
      <c r="B50" s="42">
        <v>44510</v>
      </c>
      <c r="C50" t="s">
        <v>49</v>
      </c>
    </row>
    <row r="51" spans="1:3">
      <c r="A51" t="s">
        <v>10</v>
      </c>
      <c r="B51" s="42">
        <v>44511</v>
      </c>
      <c r="C51" t="s">
        <v>49</v>
      </c>
    </row>
    <row r="52" spans="1:3">
      <c r="A52" t="s">
        <v>10</v>
      </c>
      <c r="B52" s="42">
        <v>44512</v>
      </c>
      <c r="C52" t="s">
        <v>49</v>
      </c>
    </row>
    <row r="53" spans="1:3">
      <c r="A53" t="s">
        <v>10</v>
      </c>
      <c r="B53" s="42">
        <v>44513</v>
      </c>
      <c r="C53" t="s">
        <v>49</v>
      </c>
    </row>
    <row r="54" spans="1:3">
      <c r="A54" t="s">
        <v>10</v>
      </c>
      <c r="B54" s="42">
        <v>44514</v>
      </c>
      <c r="C54" t="s">
        <v>49</v>
      </c>
    </row>
    <row r="55" spans="1:3">
      <c r="A55" t="s">
        <v>10</v>
      </c>
      <c r="B55" s="42">
        <v>44515</v>
      </c>
      <c r="C55" t="s">
        <v>49</v>
      </c>
    </row>
    <row r="56" spans="1:3">
      <c r="A56" t="s">
        <v>10</v>
      </c>
      <c r="B56" s="42">
        <v>44516</v>
      </c>
      <c r="C56" t="s">
        <v>49</v>
      </c>
    </row>
    <row r="57" spans="1:3">
      <c r="A57" t="s">
        <v>10</v>
      </c>
      <c r="B57" s="42">
        <v>44517</v>
      </c>
      <c r="C57" t="s">
        <v>49</v>
      </c>
    </row>
    <row r="58" spans="1:3">
      <c r="A58" t="s">
        <v>10</v>
      </c>
      <c r="B58" s="42">
        <v>44518</v>
      </c>
      <c r="C58" t="s">
        <v>49</v>
      </c>
    </row>
    <row r="59" spans="1:3">
      <c r="A59" t="s">
        <v>10</v>
      </c>
      <c r="B59" s="42">
        <v>44519</v>
      </c>
      <c r="C59" t="s">
        <v>49</v>
      </c>
    </row>
    <row r="60" spans="1:3">
      <c r="A60" t="s">
        <v>10</v>
      </c>
      <c r="B60" s="42">
        <v>44520</v>
      </c>
      <c r="C60" t="s">
        <v>49</v>
      </c>
    </row>
    <row r="61" spans="1:3">
      <c r="A61" t="s">
        <v>10</v>
      </c>
      <c r="B61" s="42">
        <v>44521</v>
      </c>
      <c r="C61" t="s">
        <v>49</v>
      </c>
    </row>
    <row r="62" spans="1:3">
      <c r="A62" t="s">
        <v>10</v>
      </c>
      <c r="B62" s="42">
        <v>44522</v>
      </c>
      <c r="C62" t="s">
        <v>50</v>
      </c>
    </row>
    <row r="63" spans="1:3">
      <c r="A63" t="s">
        <v>10</v>
      </c>
      <c r="B63" s="42">
        <v>44523</v>
      </c>
      <c r="C63" t="s">
        <v>50</v>
      </c>
    </row>
    <row r="64" spans="1:3">
      <c r="A64" t="s">
        <v>10</v>
      </c>
      <c r="B64" s="42">
        <v>44524</v>
      </c>
      <c r="C64" t="s">
        <v>50</v>
      </c>
    </row>
    <row r="65" spans="1:3">
      <c r="A65" t="s">
        <v>10</v>
      </c>
      <c r="B65" s="42">
        <v>44525</v>
      </c>
      <c r="C65" t="s">
        <v>50</v>
      </c>
    </row>
    <row r="66" spans="1:3">
      <c r="A66" t="s">
        <v>10</v>
      </c>
      <c r="B66" s="42">
        <v>44526</v>
      </c>
      <c r="C66" t="s">
        <v>50</v>
      </c>
    </row>
    <row r="67" spans="1:3">
      <c r="A67" t="s">
        <v>10</v>
      </c>
      <c r="B67" s="42">
        <v>44527</v>
      </c>
      <c r="C67" t="s">
        <v>50</v>
      </c>
    </row>
    <row r="68" spans="1:3">
      <c r="A68" t="s">
        <v>10</v>
      </c>
      <c r="B68" s="42">
        <v>44528</v>
      </c>
      <c r="C68" t="s">
        <v>49</v>
      </c>
    </row>
    <row r="69" spans="1:3">
      <c r="A69" t="s">
        <v>10</v>
      </c>
      <c r="B69" s="42">
        <v>44529</v>
      </c>
      <c r="C69" t="s">
        <v>49</v>
      </c>
    </row>
    <row r="70" spans="1:3">
      <c r="A70" t="s">
        <v>10</v>
      </c>
      <c r="B70" s="42">
        <v>44530</v>
      </c>
      <c r="C70" t="s">
        <v>49</v>
      </c>
    </row>
    <row r="71" spans="1:3">
      <c r="A71" t="s">
        <v>10</v>
      </c>
      <c r="B71" s="42">
        <v>44531</v>
      </c>
      <c r="C71" t="s">
        <v>49</v>
      </c>
    </row>
    <row r="72" spans="1:3">
      <c r="A72" t="s">
        <v>10</v>
      </c>
      <c r="B72" s="42">
        <v>44532</v>
      </c>
      <c r="C72" t="s">
        <v>49</v>
      </c>
    </row>
    <row r="73" spans="1:3">
      <c r="A73" t="s">
        <v>10</v>
      </c>
      <c r="B73" s="42">
        <v>44533</v>
      </c>
      <c r="C73" t="s">
        <v>49</v>
      </c>
    </row>
    <row r="74" spans="1:3">
      <c r="A74" t="s">
        <v>10</v>
      </c>
      <c r="B74" s="42">
        <v>44534</v>
      </c>
      <c r="C74" t="s">
        <v>49</v>
      </c>
    </row>
    <row r="75" spans="1:3">
      <c r="A75" t="s">
        <v>10</v>
      </c>
      <c r="B75" s="42">
        <v>44535</v>
      </c>
      <c r="C75" t="s">
        <v>49</v>
      </c>
    </row>
    <row r="76" spans="1:3">
      <c r="A76" t="s">
        <v>10</v>
      </c>
      <c r="B76" s="42">
        <v>44536</v>
      </c>
      <c r="C76" t="s">
        <v>49</v>
      </c>
    </row>
    <row r="77" spans="1:3">
      <c r="A77" t="s">
        <v>10</v>
      </c>
      <c r="B77" s="42">
        <v>44537</v>
      </c>
      <c r="C77" t="s">
        <v>49</v>
      </c>
    </row>
    <row r="78" spans="1:3">
      <c r="A78" t="s">
        <v>10</v>
      </c>
      <c r="B78" s="42">
        <v>44538</v>
      </c>
      <c r="C78" t="s">
        <v>49</v>
      </c>
    </row>
    <row r="79" spans="1:3">
      <c r="A79" t="s">
        <v>10</v>
      </c>
      <c r="B79" s="42">
        <v>44539</v>
      </c>
      <c r="C79" t="s">
        <v>49</v>
      </c>
    </row>
    <row r="80" spans="1:3">
      <c r="A80" t="s">
        <v>10</v>
      </c>
      <c r="B80" s="42">
        <v>44540</v>
      </c>
      <c r="C80" t="s">
        <v>49</v>
      </c>
    </row>
    <row r="81" spans="1:3">
      <c r="A81" t="s">
        <v>10</v>
      </c>
      <c r="B81" s="42">
        <v>44541</v>
      </c>
      <c r="C81" t="s">
        <v>49</v>
      </c>
    </row>
    <row r="82" spans="1:3">
      <c r="A82" t="s">
        <v>10</v>
      </c>
      <c r="B82" s="42">
        <v>44542</v>
      </c>
      <c r="C82" t="s">
        <v>49</v>
      </c>
    </row>
    <row r="83" spans="1:3">
      <c r="A83" t="s">
        <v>10</v>
      </c>
      <c r="B83" s="42">
        <v>44543</v>
      </c>
      <c r="C83" t="s">
        <v>49</v>
      </c>
    </row>
    <row r="84" spans="1:3">
      <c r="A84" t="s">
        <v>10</v>
      </c>
      <c r="B84" s="42">
        <v>44544</v>
      </c>
      <c r="C84" t="s">
        <v>49</v>
      </c>
    </row>
    <row r="85" spans="1:3">
      <c r="A85" t="s">
        <v>10</v>
      </c>
      <c r="B85" s="42">
        <v>44545</v>
      </c>
      <c r="C85" t="s">
        <v>49</v>
      </c>
    </row>
    <row r="86" spans="1:3">
      <c r="A86" t="s">
        <v>10</v>
      </c>
      <c r="B86" s="42">
        <v>44546</v>
      </c>
      <c r="C86" t="s">
        <v>49</v>
      </c>
    </row>
    <row r="87" spans="1:3">
      <c r="A87" t="s">
        <v>10</v>
      </c>
      <c r="B87" s="42">
        <v>44547</v>
      </c>
      <c r="C87" t="s">
        <v>49</v>
      </c>
    </row>
    <row r="88" spans="1:3">
      <c r="A88" t="s">
        <v>10</v>
      </c>
      <c r="B88" s="42">
        <v>44548</v>
      </c>
      <c r="C88" t="s">
        <v>49</v>
      </c>
    </row>
    <row r="89" spans="1:3">
      <c r="A89" t="s">
        <v>10</v>
      </c>
      <c r="B89" s="42">
        <v>44549</v>
      </c>
      <c r="C89" t="s">
        <v>49</v>
      </c>
    </row>
    <row r="90" spans="1:3">
      <c r="A90" t="s">
        <v>10</v>
      </c>
      <c r="B90" s="42">
        <v>44550</v>
      </c>
      <c r="C90" t="s">
        <v>49</v>
      </c>
    </row>
    <row r="91" spans="1:3">
      <c r="A91" t="s">
        <v>10</v>
      </c>
      <c r="B91" s="42">
        <v>44551</v>
      </c>
      <c r="C91" t="s">
        <v>49</v>
      </c>
    </row>
    <row r="92" spans="1:3">
      <c r="A92" t="s">
        <v>10</v>
      </c>
      <c r="B92" s="42">
        <v>44552</v>
      </c>
      <c r="C92" t="s">
        <v>49</v>
      </c>
    </row>
    <row r="93" spans="1:3">
      <c r="A93" t="s">
        <v>10</v>
      </c>
      <c r="B93" s="42">
        <v>44553</v>
      </c>
      <c r="C93" t="s">
        <v>49</v>
      </c>
    </row>
    <row r="94" spans="1:3">
      <c r="A94" t="s">
        <v>10</v>
      </c>
      <c r="B94" s="42">
        <v>44554</v>
      </c>
      <c r="C94" t="s">
        <v>49</v>
      </c>
    </row>
    <row r="95" spans="1:3">
      <c r="A95" t="s">
        <v>10</v>
      </c>
      <c r="B95" s="42">
        <v>44555</v>
      </c>
      <c r="C95" t="s">
        <v>49</v>
      </c>
    </row>
    <row r="96" spans="1:3">
      <c r="A96" t="s">
        <v>10</v>
      </c>
      <c r="B96" s="42">
        <v>44556</v>
      </c>
      <c r="C96" t="s">
        <v>49</v>
      </c>
    </row>
    <row r="97" spans="1:3">
      <c r="A97" t="s">
        <v>10</v>
      </c>
      <c r="B97" s="42">
        <v>44557</v>
      </c>
      <c r="C97" t="s">
        <v>49</v>
      </c>
    </row>
    <row r="98" spans="1:3">
      <c r="A98" t="s">
        <v>10</v>
      </c>
      <c r="B98" s="42">
        <v>44558</v>
      </c>
      <c r="C98" t="s">
        <v>49</v>
      </c>
    </row>
    <row r="99" spans="1:3">
      <c r="A99" t="s">
        <v>10</v>
      </c>
      <c r="B99" s="42">
        <v>44559</v>
      </c>
      <c r="C99" t="s">
        <v>49</v>
      </c>
    </row>
    <row r="100" spans="1:3">
      <c r="A100" t="s">
        <v>10</v>
      </c>
      <c r="B100" s="42">
        <v>44560</v>
      </c>
      <c r="C100" t="s">
        <v>49</v>
      </c>
    </row>
    <row r="101" spans="1:3">
      <c r="A101" t="s">
        <v>10</v>
      </c>
      <c r="B101" s="42">
        <v>44561</v>
      </c>
      <c r="C101" t="s">
        <v>49</v>
      </c>
    </row>
    <row r="102" spans="1:3">
      <c r="A102" t="s">
        <v>10</v>
      </c>
      <c r="B102" s="42">
        <v>44569</v>
      </c>
      <c r="C102" t="s">
        <v>109</v>
      </c>
    </row>
    <row r="103" spans="1:3">
      <c r="A103" t="s">
        <v>10</v>
      </c>
      <c r="B103" s="42">
        <v>44576</v>
      </c>
      <c r="C103" t="s">
        <v>16</v>
      </c>
    </row>
    <row r="104" spans="1:3">
      <c r="A104" t="s">
        <v>10</v>
      </c>
      <c r="B104" s="42">
        <v>44582</v>
      </c>
      <c r="C104" t="s">
        <v>125</v>
      </c>
    </row>
    <row r="105" spans="1:3">
      <c r="A105" t="s">
        <v>10</v>
      </c>
      <c r="B105" s="42">
        <v>44584</v>
      </c>
      <c r="C105" t="s">
        <v>110</v>
      </c>
    </row>
    <row r="106" spans="1:3">
      <c r="A106" t="s">
        <v>10</v>
      </c>
      <c r="B106" s="42">
        <v>44585</v>
      </c>
      <c r="C106" t="s">
        <v>103</v>
      </c>
    </row>
    <row r="107" spans="1:3">
      <c r="A107" t="s">
        <v>10</v>
      </c>
      <c r="B107" s="42">
        <v>44589</v>
      </c>
      <c r="C107" t="s">
        <v>123</v>
      </c>
    </row>
    <row r="108" spans="1:3">
      <c r="A108" t="s">
        <v>10</v>
      </c>
      <c r="B108" s="42">
        <v>44593</v>
      </c>
      <c r="C108" t="s">
        <v>107</v>
      </c>
    </row>
    <row r="109" spans="1:3">
      <c r="A109" t="s">
        <v>10</v>
      </c>
      <c r="B109" s="42">
        <v>44594</v>
      </c>
      <c r="C109" t="s">
        <v>20</v>
      </c>
    </row>
    <row r="110" spans="1:3">
      <c r="A110" t="s">
        <v>10</v>
      </c>
      <c r="B110" s="42">
        <v>44595</v>
      </c>
      <c r="C110" t="s">
        <v>21</v>
      </c>
    </row>
    <row r="111" spans="1:3">
      <c r="A111" t="s">
        <v>10</v>
      </c>
      <c r="B111" s="42">
        <v>44596</v>
      </c>
      <c r="C111" t="s">
        <v>22</v>
      </c>
    </row>
    <row r="112" spans="1:3">
      <c r="A112" t="s">
        <v>10</v>
      </c>
      <c r="B112" s="42">
        <v>44598</v>
      </c>
      <c r="C112" t="s">
        <v>113</v>
      </c>
    </row>
    <row r="113" spans="1:3">
      <c r="A113" t="s">
        <v>54</v>
      </c>
      <c r="B113" s="42">
        <v>44563</v>
      </c>
      <c r="C113" t="s">
        <v>49</v>
      </c>
    </row>
    <row r="114" spans="1:3">
      <c r="A114" t="s">
        <v>54</v>
      </c>
      <c r="B114" s="42">
        <v>44564</v>
      </c>
      <c r="C114" t="s">
        <v>49</v>
      </c>
    </row>
    <row r="115" spans="1:3">
      <c r="A115" t="s">
        <v>54</v>
      </c>
      <c r="B115" s="42">
        <v>44565</v>
      </c>
      <c r="C115" t="s">
        <v>49</v>
      </c>
    </row>
    <row r="116" spans="1:3">
      <c r="A116" t="s">
        <v>54</v>
      </c>
      <c r="B116" s="42">
        <v>44566</v>
      </c>
      <c r="C116" t="s">
        <v>49</v>
      </c>
    </row>
    <row r="117" spans="1:3">
      <c r="A117" t="s">
        <v>54</v>
      </c>
      <c r="B117" s="42">
        <v>44567</v>
      </c>
      <c r="C117" t="s">
        <v>49</v>
      </c>
    </row>
    <row r="118" spans="1:3">
      <c r="A118" t="s">
        <v>54</v>
      </c>
      <c r="B118" s="42">
        <v>44568</v>
      </c>
      <c r="C118" t="s">
        <v>49</v>
      </c>
    </row>
    <row r="119" spans="1:3">
      <c r="A119" t="s">
        <v>54</v>
      </c>
      <c r="B119" s="42">
        <v>44570</v>
      </c>
      <c r="C119" t="s">
        <v>49</v>
      </c>
    </row>
    <row r="120" spans="1:3">
      <c r="A120" t="s">
        <v>5</v>
      </c>
      <c r="B120" t="s">
        <v>48</v>
      </c>
      <c r="C120" t="s">
        <v>119</v>
      </c>
    </row>
    <row r="121" spans="1:3">
      <c r="A121" t="s">
        <v>5</v>
      </c>
      <c r="B121" t="s">
        <v>35</v>
      </c>
      <c r="C121" t="s">
        <v>115</v>
      </c>
    </row>
    <row r="122" spans="1:3">
      <c r="A122" t="s">
        <v>5</v>
      </c>
      <c r="B122" t="s">
        <v>35</v>
      </c>
      <c r="C122" t="s">
        <v>117</v>
      </c>
    </row>
    <row r="123" spans="1:3">
      <c r="A123" t="s">
        <v>5</v>
      </c>
      <c r="B123" t="s">
        <v>35</v>
      </c>
      <c r="C123" t="s">
        <v>118</v>
      </c>
    </row>
    <row r="124" spans="1:3">
      <c r="A124" t="s">
        <v>5</v>
      </c>
      <c r="B124" t="s">
        <v>35</v>
      </c>
      <c r="C124" t="s">
        <v>121</v>
      </c>
    </row>
    <row r="125" spans="1:3">
      <c r="A125" t="s">
        <v>5</v>
      </c>
      <c r="B125" t="s">
        <v>36</v>
      </c>
      <c r="C125" t="s">
        <v>25</v>
      </c>
    </row>
    <row r="126" spans="1:3">
      <c r="A126" t="s">
        <v>5</v>
      </c>
      <c r="B126" t="s">
        <v>61</v>
      </c>
      <c r="C126" t="s">
        <v>111</v>
      </c>
    </row>
    <row r="127" spans="1:3">
      <c r="A127" t="s">
        <v>5</v>
      </c>
      <c r="B127" t="s">
        <v>62</v>
      </c>
      <c r="C127" t="s">
        <v>8</v>
      </c>
    </row>
    <row r="128" spans="1:3">
      <c r="A128" t="s">
        <v>5</v>
      </c>
      <c r="B128" t="s">
        <v>40</v>
      </c>
      <c r="C128" t="s">
        <v>38</v>
      </c>
    </row>
    <row r="129" spans="1:3">
      <c r="A129" t="s">
        <v>5</v>
      </c>
      <c r="B129" s="42">
        <v>44449</v>
      </c>
      <c r="C129" t="s">
        <v>41</v>
      </c>
    </row>
    <row r="130" spans="1:3">
      <c r="A130" t="s">
        <v>5</v>
      </c>
      <c r="B130" s="42">
        <v>44452</v>
      </c>
      <c r="C130" t="s">
        <v>105</v>
      </c>
    </row>
    <row r="131" spans="1:3">
      <c r="A131" t="s">
        <v>5</v>
      </c>
      <c r="B131" s="42">
        <v>44453</v>
      </c>
      <c r="C131" t="s">
        <v>104</v>
      </c>
    </row>
    <row r="132" spans="1:3">
      <c r="A132" t="s">
        <v>5</v>
      </c>
      <c r="B132" s="42">
        <v>44453</v>
      </c>
      <c r="C132" t="s">
        <v>105</v>
      </c>
    </row>
    <row r="133" spans="1:3">
      <c r="A133" t="s">
        <v>5</v>
      </c>
      <c r="B133" s="42">
        <v>44453</v>
      </c>
      <c r="C133" t="s">
        <v>114</v>
      </c>
    </row>
    <row r="134" spans="1:3">
      <c r="A134" t="s">
        <v>5</v>
      </c>
      <c r="B134" s="42">
        <v>44454</v>
      </c>
      <c r="C134" t="s">
        <v>105</v>
      </c>
    </row>
    <row r="135" spans="1:3">
      <c r="A135" t="s">
        <v>5</v>
      </c>
      <c r="B135" s="42">
        <v>44454</v>
      </c>
      <c r="C135" t="s">
        <v>116</v>
      </c>
    </row>
    <row r="136" spans="1:3">
      <c r="A136" t="s">
        <v>5</v>
      </c>
      <c r="B136" s="42">
        <v>44455</v>
      </c>
      <c r="C136" t="s">
        <v>104</v>
      </c>
    </row>
    <row r="137" spans="1:3">
      <c r="A137" t="s">
        <v>5</v>
      </c>
      <c r="B137" s="42">
        <v>44455</v>
      </c>
      <c r="C137" t="s">
        <v>105</v>
      </c>
    </row>
    <row r="138" spans="1:3">
      <c r="A138" t="s">
        <v>5</v>
      </c>
      <c r="B138" s="42">
        <v>44456</v>
      </c>
      <c r="C138" t="s">
        <v>105</v>
      </c>
    </row>
    <row r="139" spans="1:3">
      <c r="A139" t="s">
        <v>5</v>
      </c>
      <c r="B139" s="42">
        <v>44461</v>
      </c>
      <c r="C139" t="s">
        <v>124</v>
      </c>
    </row>
    <row r="140" spans="1:3">
      <c r="A140" t="s">
        <v>5</v>
      </c>
      <c r="B140" s="42">
        <v>44468</v>
      </c>
      <c r="C140" t="s">
        <v>9</v>
      </c>
    </row>
    <row r="141" spans="1:3">
      <c r="A141" t="s">
        <v>5</v>
      </c>
      <c r="B141" s="42">
        <v>44469</v>
      </c>
      <c r="C141" t="s">
        <v>101</v>
      </c>
    </row>
    <row r="142" spans="1:3">
      <c r="A142" t="s">
        <v>5</v>
      </c>
      <c r="B142" t="s">
        <v>126</v>
      </c>
      <c r="C142" t="s">
        <v>126</v>
      </c>
    </row>
    <row r="143" spans="1:3">
      <c r="A143" t="s">
        <v>13</v>
      </c>
      <c r="B143" s="42">
        <v>44562</v>
      </c>
      <c r="C143" t="s">
        <v>15</v>
      </c>
    </row>
    <row r="144" spans="1:3">
      <c r="A144" t="s">
        <v>127</v>
      </c>
      <c r="B14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pageSetUpPr fitToPage="1"/>
  </sheetPr>
  <dimension ref="A1:N83"/>
  <sheetViews>
    <sheetView view="pageBreakPreview" topLeftCell="A65" zoomScale="55" zoomScaleNormal="55" zoomScaleSheetLayoutView="55" workbookViewId="0">
      <selection activeCell="E93" sqref="E93"/>
    </sheetView>
  </sheetViews>
  <sheetFormatPr defaultColWidth="8.85546875" defaultRowHeight="12.75"/>
  <cols>
    <col min="1" max="1" width="31.85546875" style="26" bestFit="1" customWidth="1"/>
    <col min="2" max="2" width="14.140625" style="25" customWidth="1"/>
    <col min="3" max="3" width="31.85546875" style="26" bestFit="1" customWidth="1"/>
    <col min="4" max="4" width="13.140625" style="59" customWidth="1"/>
    <col min="5" max="5" width="23.140625" style="94" customWidth="1"/>
    <col min="6" max="6" width="18.5703125" style="25" customWidth="1"/>
    <col min="7" max="7" width="33.85546875" style="32" customWidth="1"/>
    <col min="8" max="9" width="18.140625" style="25" customWidth="1"/>
    <col min="10" max="10" width="28.140625" style="26" customWidth="1"/>
    <col min="11" max="11" width="33.85546875" style="168" bestFit="1" customWidth="1"/>
    <col min="12" max="12" width="31.85546875" style="26" bestFit="1" customWidth="1"/>
    <col min="13" max="13" width="118.140625" style="27" customWidth="1"/>
    <col min="14" max="16384" width="8.85546875" style="1"/>
  </cols>
  <sheetData>
    <row r="1" spans="1:13" ht="120.75" customHeight="1" thickBot="1">
      <c r="A1" s="101"/>
      <c r="B1" s="101"/>
      <c r="C1" s="101"/>
      <c r="D1" s="101"/>
      <c r="E1" s="1"/>
      <c r="F1" s="192" t="s">
        <v>375</v>
      </c>
      <c r="G1" s="192"/>
      <c r="H1" s="192"/>
      <c r="I1" s="192"/>
      <c r="J1" s="192"/>
      <c r="K1" s="192"/>
      <c r="L1" s="192"/>
      <c r="M1" s="192"/>
    </row>
    <row r="2" spans="1:13" s="40" customFormat="1" ht="38.25" customHeight="1" thickBot="1">
      <c r="A2" s="38" t="s">
        <v>334</v>
      </c>
      <c r="B2" s="38" t="s">
        <v>0</v>
      </c>
      <c r="C2" s="38" t="s">
        <v>191</v>
      </c>
      <c r="D2" s="38" t="s">
        <v>0</v>
      </c>
      <c r="E2" s="38" t="s">
        <v>148</v>
      </c>
      <c r="F2" s="38" t="s">
        <v>1</v>
      </c>
      <c r="G2" s="38" t="s">
        <v>37</v>
      </c>
      <c r="H2" s="38" t="s">
        <v>2</v>
      </c>
      <c r="I2" s="38" t="s">
        <v>339</v>
      </c>
      <c r="J2" s="39" t="s">
        <v>3</v>
      </c>
      <c r="K2" s="38" t="s">
        <v>334</v>
      </c>
      <c r="L2" s="38" t="s">
        <v>383</v>
      </c>
      <c r="M2" s="2" t="s">
        <v>4</v>
      </c>
    </row>
    <row r="3" spans="1:13" s="40" customFormat="1" ht="60" customHeight="1" thickBot="1">
      <c r="A3" s="3">
        <v>45527</v>
      </c>
      <c r="B3" s="4">
        <f t="shared" ref="B3:B34" si="0">WEEKNUM(A3,2)</f>
        <v>34</v>
      </c>
      <c r="C3" s="3">
        <v>45166</v>
      </c>
      <c r="D3" s="38"/>
      <c r="E3" s="38"/>
      <c r="F3" s="4" t="s">
        <v>5</v>
      </c>
      <c r="G3" s="4" t="s">
        <v>360</v>
      </c>
      <c r="H3" s="4" t="s">
        <v>5</v>
      </c>
      <c r="I3" s="28"/>
      <c r="J3" s="17">
        <v>4</v>
      </c>
      <c r="K3" s="34" t="s">
        <v>359</v>
      </c>
      <c r="L3" s="3" t="s">
        <v>357</v>
      </c>
      <c r="M3" s="6" t="s">
        <v>38</v>
      </c>
    </row>
    <row r="4" spans="1:13" s="40" customFormat="1" ht="58.5" customHeight="1" thickBot="1">
      <c r="A4" s="3">
        <v>45527</v>
      </c>
      <c r="B4" s="4">
        <f t="shared" si="0"/>
        <v>34</v>
      </c>
      <c r="C4" s="3">
        <v>45166</v>
      </c>
      <c r="D4" s="38"/>
      <c r="E4" s="38"/>
      <c r="F4" s="4" t="s">
        <v>5</v>
      </c>
      <c r="G4" s="4" t="s">
        <v>360</v>
      </c>
      <c r="H4" s="4" t="s">
        <v>5</v>
      </c>
      <c r="I4" s="28"/>
      <c r="J4" s="17">
        <v>5</v>
      </c>
      <c r="K4" s="34" t="s">
        <v>359</v>
      </c>
      <c r="L4" s="3" t="s">
        <v>358</v>
      </c>
      <c r="M4" s="6" t="s">
        <v>140</v>
      </c>
    </row>
    <row r="5" spans="1:13" ht="77.25" thickBot="1">
      <c r="A5" s="3">
        <v>45537</v>
      </c>
      <c r="B5" s="4">
        <f t="shared" si="0"/>
        <v>36</v>
      </c>
      <c r="C5" s="3">
        <v>45173</v>
      </c>
      <c r="D5" s="54">
        <f t="shared" ref="D5:D36" si="1">WEEKNUM(C5,2)</f>
        <v>37</v>
      </c>
      <c r="E5" s="60" t="e">
        <f>VLOOKUP(A5,#REF!, 2,FALSE)</f>
        <v>#REF!</v>
      </c>
      <c r="F5" s="4" t="s">
        <v>5</v>
      </c>
      <c r="G5" s="28" t="s">
        <v>206</v>
      </c>
      <c r="H5" s="4" t="s">
        <v>5</v>
      </c>
      <c r="I5" s="4"/>
      <c r="J5" s="5">
        <v>3</v>
      </c>
      <c r="K5" s="3" t="s">
        <v>356</v>
      </c>
      <c r="L5" s="3" t="s">
        <v>255</v>
      </c>
      <c r="M5" s="9" t="s">
        <v>305</v>
      </c>
    </row>
    <row r="6" spans="1:13" ht="31.5" customHeight="1" thickBot="1">
      <c r="A6" s="3">
        <v>45541</v>
      </c>
      <c r="B6" s="4">
        <f t="shared" si="0"/>
        <v>36</v>
      </c>
      <c r="C6" s="3">
        <v>45177</v>
      </c>
      <c r="D6" s="54">
        <f t="shared" si="1"/>
        <v>37</v>
      </c>
      <c r="E6" s="60" t="e">
        <f>VLOOKUP(A6,#REF!, 2,FALSE)</f>
        <v>#REF!</v>
      </c>
      <c r="F6" s="4" t="s">
        <v>5</v>
      </c>
      <c r="G6" s="28" t="s">
        <v>42</v>
      </c>
      <c r="H6" s="4" t="s">
        <v>5</v>
      </c>
      <c r="I6" s="4"/>
      <c r="J6" s="5">
        <v>1</v>
      </c>
      <c r="K6" s="3">
        <v>45541</v>
      </c>
      <c r="L6" s="3">
        <v>45177</v>
      </c>
      <c r="M6" s="6" t="s">
        <v>41</v>
      </c>
    </row>
    <row r="7" spans="1:13" ht="57" customHeight="1" thickBot="1">
      <c r="A7" s="3">
        <v>45545</v>
      </c>
      <c r="B7" s="4">
        <f t="shared" si="0"/>
        <v>37</v>
      </c>
      <c r="C7" s="3">
        <v>45181</v>
      </c>
      <c r="D7" s="54">
        <f t="shared" si="1"/>
        <v>38</v>
      </c>
      <c r="E7" s="60" t="e">
        <f>VLOOKUP(A7,#REF!, 2,FALSE)</f>
        <v>#REF!</v>
      </c>
      <c r="F7" s="4" t="s">
        <v>5</v>
      </c>
      <c r="G7" s="28" t="s">
        <v>259</v>
      </c>
      <c r="H7" s="4" t="s">
        <v>5</v>
      </c>
      <c r="I7" s="4"/>
      <c r="J7" s="5">
        <v>1</v>
      </c>
      <c r="K7" s="3">
        <v>45545</v>
      </c>
      <c r="L7" s="3">
        <v>45181</v>
      </c>
      <c r="M7" s="162" t="s">
        <v>306</v>
      </c>
    </row>
    <row r="8" spans="1:13" ht="123.75" customHeight="1" thickBot="1">
      <c r="A8" s="3">
        <v>45545</v>
      </c>
      <c r="B8" s="4">
        <f t="shared" si="0"/>
        <v>37</v>
      </c>
      <c r="C8" s="3">
        <v>45181</v>
      </c>
      <c r="D8" s="54">
        <f t="shared" si="1"/>
        <v>38</v>
      </c>
      <c r="E8" s="60" t="e">
        <f>VLOOKUP(A8,#REF!, 2,FALSE)</f>
        <v>#REF!</v>
      </c>
      <c r="F8" s="4" t="s">
        <v>5</v>
      </c>
      <c r="G8" s="28" t="s">
        <v>260</v>
      </c>
      <c r="H8" s="4" t="s">
        <v>5</v>
      </c>
      <c r="I8" s="4"/>
      <c r="J8" s="5">
        <v>1</v>
      </c>
      <c r="K8" s="3">
        <v>45545</v>
      </c>
      <c r="L8" s="3">
        <v>45181</v>
      </c>
      <c r="M8" s="6" t="s">
        <v>307</v>
      </c>
    </row>
    <row r="9" spans="1:13" ht="132" customHeight="1" thickBot="1">
      <c r="A9" s="3">
        <v>45547</v>
      </c>
      <c r="B9" s="4">
        <f t="shared" si="0"/>
        <v>37</v>
      </c>
      <c r="C9" s="3">
        <v>45183</v>
      </c>
      <c r="D9" s="54">
        <f t="shared" si="1"/>
        <v>38</v>
      </c>
      <c r="E9" s="60" t="e">
        <f>VLOOKUP(A9,#REF!, 2,FALSE)</f>
        <v>#REF!</v>
      </c>
      <c r="F9" s="4" t="s">
        <v>5</v>
      </c>
      <c r="G9" s="28" t="s">
        <v>260</v>
      </c>
      <c r="H9" s="4" t="s">
        <v>5</v>
      </c>
      <c r="I9" s="4"/>
      <c r="J9" s="5">
        <v>1</v>
      </c>
      <c r="K9" s="3">
        <v>45547</v>
      </c>
      <c r="L9" s="3">
        <v>45183</v>
      </c>
      <c r="M9" s="6" t="s">
        <v>308</v>
      </c>
    </row>
    <row r="10" spans="1:13" ht="63.75" customHeight="1" thickBot="1">
      <c r="A10" s="3">
        <v>45553</v>
      </c>
      <c r="B10" s="4">
        <f t="shared" si="0"/>
        <v>38</v>
      </c>
      <c r="C10" s="3">
        <v>45189</v>
      </c>
      <c r="D10" s="54">
        <f t="shared" si="1"/>
        <v>39</v>
      </c>
      <c r="E10" s="60" t="e">
        <f>VLOOKUP(A10,#REF!, 2,FALSE)</f>
        <v>#REF!</v>
      </c>
      <c r="F10" s="4" t="s">
        <v>5</v>
      </c>
      <c r="G10" s="28" t="s">
        <v>309</v>
      </c>
      <c r="H10" s="4" t="s">
        <v>5</v>
      </c>
      <c r="I10" s="4"/>
      <c r="J10" s="5">
        <v>1</v>
      </c>
      <c r="K10" s="3">
        <v>45553</v>
      </c>
      <c r="L10" s="3">
        <v>45189</v>
      </c>
      <c r="M10" s="6" t="s">
        <v>310</v>
      </c>
    </row>
    <row r="11" spans="1:13" ht="80.25" customHeight="1" thickBot="1">
      <c r="A11" s="3">
        <v>45544</v>
      </c>
      <c r="B11" s="4">
        <f t="shared" si="0"/>
        <v>37</v>
      </c>
      <c r="C11" s="3">
        <v>45180</v>
      </c>
      <c r="D11" s="54">
        <f t="shared" si="1"/>
        <v>38</v>
      </c>
      <c r="E11" s="60" t="e">
        <f>VLOOKUP(A11,#REF!, 2,FALSE)</f>
        <v>#REF!</v>
      </c>
      <c r="F11" s="4" t="s">
        <v>5</v>
      </c>
      <c r="G11" s="28" t="s">
        <v>208</v>
      </c>
      <c r="H11" s="4" t="s">
        <v>5</v>
      </c>
      <c r="I11" s="4"/>
      <c r="J11" s="5">
        <v>3</v>
      </c>
      <c r="K11" s="3" t="s">
        <v>336</v>
      </c>
      <c r="L11" s="3" t="s">
        <v>256</v>
      </c>
      <c r="M11" s="6" t="s">
        <v>210</v>
      </c>
    </row>
    <row r="12" spans="1:13" ht="47.25" customHeight="1" thickBot="1">
      <c r="A12" s="3">
        <v>45553</v>
      </c>
      <c r="B12" s="4">
        <f t="shared" si="0"/>
        <v>38</v>
      </c>
      <c r="C12" s="3">
        <v>45189</v>
      </c>
      <c r="D12" s="54">
        <f t="shared" si="1"/>
        <v>39</v>
      </c>
      <c r="E12" s="60" t="e">
        <f>VLOOKUP(A12,#REF!, 2,FALSE)</f>
        <v>#REF!</v>
      </c>
      <c r="F12" s="4" t="s">
        <v>5</v>
      </c>
      <c r="G12" s="28" t="s">
        <v>257</v>
      </c>
      <c r="H12" s="4" t="s">
        <v>5</v>
      </c>
      <c r="I12" s="4"/>
      <c r="J12" s="5">
        <v>1</v>
      </c>
      <c r="K12" s="3">
        <v>45553</v>
      </c>
      <c r="L12" s="3">
        <v>45189</v>
      </c>
      <c r="M12" s="6" t="s">
        <v>258</v>
      </c>
    </row>
    <row r="13" spans="1:13" ht="47.25" customHeight="1" thickBot="1">
      <c r="A13" s="3">
        <v>45551</v>
      </c>
      <c r="B13" s="4">
        <f t="shared" si="0"/>
        <v>38</v>
      </c>
      <c r="C13" s="3">
        <v>45187</v>
      </c>
      <c r="D13" s="54">
        <f t="shared" si="1"/>
        <v>39</v>
      </c>
      <c r="E13" s="60" t="e">
        <f>VLOOKUP(A13,#REF!, 2,FALSE)</f>
        <v>#REF!</v>
      </c>
      <c r="F13" s="4" t="s">
        <v>5</v>
      </c>
      <c r="G13" s="28" t="s">
        <v>43</v>
      </c>
      <c r="H13" s="4" t="s">
        <v>5</v>
      </c>
      <c r="I13" s="4" t="s">
        <v>340</v>
      </c>
      <c r="J13" s="5">
        <v>26</v>
      </c>
      <c r="K13" s="3" t="s">
        <v>353</v>
      </c>
      <c r="L13" s="3" t="s">
        <v>263</v>
      </c>
      <c r="M13" s="6" t="s">
        <v>311</v>
      </c>
    </row>
    <row r="14" spans="1:13" ht="69.75" customHeight="1" thickBot="1">
      <c r="A14" s="3">
        <v>45552</v>
      </c>
      <c r="B14" s="4">
        <f t="shared" si="0"/>
        <v>38</v>
      </c>
      <c r="C14" s="3">
        <v>45188</v>
      </c>
      <c r="D14" s="54">
        <f t="shared" si="1"/>
        <v>39</v>
      </c>
      <c r="E14" s="60" t="e">
        <f>VLOOKUP(A14,#REF!, 2,FALSE)</f>
        <v>#REF!</v>
      </c>
      <c r="F14" s="4" t="s">
        <v>5</v>
      </c>
      <c r="G14" s="28" t="s">
        <v>198</v>
      </c>
      <c r="H14" s="4" t="s">
        <v>5</v>
      </c>
      <c r="I14" s="4"/>
      <c r="J14" s="5" t="s">
        <v>181</v>
      </c>
      <c r="K14" s="3" t="s">
        <v>335</v>
      </c>
      <c r="L14" s="3" t="s">
        <v>199</v>
      </c>
      <c r="M14" s="7" t="s">
        <v>354</v>
      </c>
    </row>
    <row r="15" spans="1:13" ht="35.25" customHeight="1" thickBot="1">
      <c r="A15" s="3">
        <v>45558</v>
      </c>
      <c r="B15" s="4">
        <f t="shared" si="0"/>
        <v>39</v>
      </c>
      <c r="C15" s="3">
        <v>45194</v>
      </c>
      <c r="D15" s="54">
        <f t="shared" si="1"/>
        <v>40</v>
      </c>
      <c r="E15" s="60" t="e">
        <f>VLOOKUP(A15,#REF!, 2,FALSE)</f>
        <v>#REF!</v>
      </c>
      <c r="F15" s="4" t="s">
        <v>5</v>
      </c>
      <c r="G15" s="28" t="s">
        <v>44</v>
      </c>
      <c r="H15" s="4" t="s">
        <v>5</v>
      </c>
      <c r="I15" s="4"/>
      <c r="J15" s="5">
        <v>1</v>
      </c>
      <c r="K15" s="3">
        <v>45558</v>
      </c>
      <c r="L15" s="3">
        <v>45194</v>
      </c>
      <c r="M15" s="8" t="s">
        <v>9</v>
      </c>
    </row>
    <row r="16" spans="1:13" ht="41.25" customHeight="1" thickBot="1">
      <c r="A16" s="3">
        <v>45559</v>
      </c>
      <c r="B16" s="4">
        <f t="shared" si="0"/>
        <v>39</v>
      </c>
      <c r="C16" s="3">
        <v>45195</v>
      </c>
      <c r="D16" s="54">
        <f t="shared" si="1"/>
        <v>40</v>
      </c>
      <c r="E16" s="60" t="e">
        <f>VLOOKUP(A16,#REF!, 2,FALSE)</f>
        <v>#REF!</v>
      </c>
      <c r="F16" s="4" t="s">
        <v>5</v>
      </c>
      <c r="G16" s="28" t="s">
        <v>47</v>
      </c>
      <c r="H16" s="4" t="s">
        <v>5</v>
      </c>
      <c r="I16" s="4"/>
      <c r="J16" s="5">
        <v>1</v>
      </c>
      <c r="K16" s="3">
        <v>45559</v>
      </c>
      <c r="L16" s="3">
        <v>45195</v>
      </c>
      <c r="M16" s="9" t="s">
        <v>45</v>
      </c>
    </row>
    <row r="17" spans="1:14" ht="41.25" customHeight="1" thickBot="1">
      <c r="A17" s="3">
        <v>45560</v>
      </c>
      <c r="B17" s="4">
        <f t="shared" si="0"/>
        <v>39</v>
      </c>
      <c r="C17" s="3">
        <v>45196</v>
      </c>
      <c r="D17" s="54">
        <f t="shared" si="1"/>
        <v>40</v>
      </c>
      <c r="E17" s="60" t="e">
        <f>VLOOKUP(A17,#REF!, 2,FALSE)</f>
        <v>#REF!</v>
      </c>
      <c r="F17" s="4" t="s">
        <v>23</v>
      </c>
      <c r="G17" s="28" t="s">
        <v>323</v>
      </c>
      <c r="H17" s="4" t="s">
        <v>23</v>
      </c>
      <c r="I17" s="4" t="s">
        <v>340</v>
      </c>
      <c r="J17" s="5">
        <v>17</v>
      </c>
      <c r="K17" s="3" t="s">
        <v>352</v>
      </c>
      <c r="L17" s="3">
        <v>45196</v>
      </c>
      <c r="M17" s="9" t="s">
        <v>325</v>
      </c>
    </row>
    <row r="18" spans="1:14" s="13" customFormat="1" ht="37.5" customHeight="1" thickBot="1">
      <c r="A18" s="3">
        <v>45576</v>
      </c>
      <c r="B18" s="4">
        <f t="shared" si="0"/>
        <v>41</v>
      </c>
      <c r="C18" s="3">
        <v>45212</v>
      </c>
      <c r="D18" s="54">
        <f t="shared" si="1"/>
        <v>42</v>
      </c>
      <c r="E18" s="60" t="e">
        <f>VLOOKUP(A18,#REF!, 2,FALSE)</f>
        <v>#REF!</v>
      </c>
      <c r="F18" s="171" t="s">
        <v>10</v>
      </c>
      <c r="G18" s="172" t="s">
        <v>49</v>
      </c>
      <c r="H18" s="173">
        <v>2</v>
      </c>
      <c r="I18" s="173" t="s">
        <v>342</v>
      </c>
      <c r="J18" s="174" t="s">
        <v>338</v>
      </c>
      <c r="K18" s="175">
        <v>45576</v>
      </c>
      <c r="L18" s="175">
        <v>45212</v>
      </c>
      <c r="M18" s="176" t="s">
        <v>12</v>
      </c>
    </row>
    <row r="19" spans="1:14" ht="39.75" customHeight="1" thickBot="1">
      <c r="A19" s="82" t="s">
        <v>326</v>
      </c>
      <c r="B19" s="4" t="e">
        <f t="shared" si="0"/>
        <v>#VALUE!</v>
      </c>
      <c r="C19" s="82" t="s">
        <v>326</v>
      </c>
      <c r="D19" s="54" t="e">
        <f t="shared" si="1"/>
        <v>#VALUE!</v>
      </c>
      <c r="E19" s="60" t="e">
        <f>VLOOKUP(A19,#REF!, 2,FALSE)</f>
        <v>#REF!</v>
      </c>
      <c r="F19" s="83" t="s">
        <v>23</v>
      </c>
      <c r="G19" s="138" t="s">
        <v>131</v>
      </c>
      <c r="H19" s="83" t="s">
        <v>23</v>
      </c>
      <c r="I19" s="83"/>
      <c r="J19" s="139">
        <v>19</v>
      </c>
      <c r="K19" s="82" t="s">
        <v>363</v>
      </c>
      <c r="L19" s="82" t="s">
        <v>203</v>
      </c>
      <c r="M19" s="140" t="s">
        <v>202</v>
      </c>
    </row>
    <row r="20" spans="1:14" s="13" customFormat="1" ht="39.75" customHeight="1" thickBot="1">
      <c r="A20" s="143">
        <v>45565</v>
      </c>
      <c r="B20" s="4">
        <f t="shared" si="0"/>
        <v>40</v>
      </c>
      <c r="C20" s="143">
        <v>45201</v>
      </c>
      <c r="D20" s="54">
        <f t="shared" si="1"/>
        <v>41</v>
      </c>
      <c r="E20" s="60" t="e">
        <f>VLOOKUP(A20,#REF!, 2,FALSE)</f>
        <v>#REF!</v>
      </c>
      <c r="F20" s="141" t="s">
        <v>10</v>
      </c>
      <c r="G20" s="142" t="s">
        <v>69</v>
      </c>
      <c r="H20" s="141">
        <v>1</v>
      </c>
      <c r="I20" s="141" t="s">
        <v>340</v>
      </c>
      <c r="J20" s="141">
        <v>1</v>
      </c>
      <c r="K20" s="143">
        <v>45565</v>
      </c>
      <c r="L20" s="143">
        <v>45201</v>
      </c>
      <c r="M20" s="150" t="s">
        <v>312</v>
      </c>
    </row>
    <row r="21" spans="1:14" ht="39.75" customHeight="1" thickBot="1">
      <c r="A21" s="163">
        <v>45565</v>
      </c>
      <c r="B21" s="4">
        <f t="shared" si="0"/>
        <v>40</v>
      </c>
      <c r="C21" s="163">
        <v>45201</v>
      </c>
      <c r="D21" s="54">
        <f t="shared" si="1"/>
        <v>41</v>
      </c>
      <c r="E21" s="60" t="e">
        <f>VLOOKUP(A21,#REF!, 2,FALSE)</f>
        <v>#REF!</v>
      </c>
      <c r="F21" s="44" t="s">
        <v>10</v>
      </c>
      <c r="G21" s="28" t="s">
        <v>49</v>
      </c>
      <c r="H21" s="4">
        <v>1</v>
      </c>
      <c r="I21" s="4"/>
      <c r="J21" s="5">
        <v>1</v>
      </c>
      <c r="K21" s="3">
        <v>45565</v>
      </c>
      <c r="L21" s="163">
        <v>45201</v>
      </c>
      <c r="M21" s="164" t="s">
        <v>381</v>
      </c>
    </row>
    <row r="22" spans="1:14" ht="34.5" customHeight="1" thickBot="1">
      <c r="A22" s="163">
        <v>45565</v>
      </c>
      <c r="B22" s="4">
        <f t="shared" si="0"/>
        <v>40</v>
      </c>
      <c r="C22" s="3">
        <v>45201</v>
      </c>
      <c r="D22" s="54">
        <f t="shared" si="1"/>
        <v>41</v>
      </c>
      <c r="E22" s="60" t="e">
        <f>VLOOKUP(A22,#REF!, 2,FALSE)</f>
        <v>#REF!</v>
      </c>
      <c r="F22" s="44" t="s">
        <v>10</v>
      </c>
      <c r="G22" s="28" t="s">
        <v>59</v>
      </c>
      <c r="H22" s="4">
        <v>1</v>
      </c>
      <c r="I22" s="4"/>
      <c r="J22" s="5">
        <v>4</v>
      </c>
      <c r="K22" s="3" t="s">
        <v>376</v>
      </c>
      <c r="L22" s="3" t="s">
        <v>204</v>
      </c>
      <c r="M22" s="55" t="s">
        <v>313</v>
      </c>
      <c r="N22" s="169"/>
    </row>
    <row r="23" spans="1:14" ht="42" customHeight="1" thickBot="1">
      <c r="A23" s="163">
        <v>45569</v>
      </c>
      <c r="B23" s="4">
        <f t="shared" si="0"/>
        <v>40</v>
      </c>
      <c r="C23" s="3">
        <v>45205</v>
      </c>
      <c r="D23" s="54">
        <f t="shared" si="1"/>
        <v>41</v>
      </c>
      <c r="E23" s="60" t="e">
        <f>VLOOKUP(A23,#REF!, 2,FALSE)</f>
        <v>#REF!</v>
      </c>
      <c r="F23" s="44" t="s">
        <v>10</v>
      </c>
      <c r="G23" s="28" t="s">
        <v>58</v>
      </c>
      <c r="H23" s="4">
        <v>1</v>
      </c>
      <c r="I23" s="4"/>
      <c r="J23" s="17" t="s">
        <v>167</v>
      </c>
      <c r="K23" s="3" t="s">
        <v>337</v>
      </c>
      <c r="L23" s="3" t="s">
        <v>211</v>
      </c>
      <c r="M23" s="6" t="s">
        <v>6</v>
      </c>
    </row>
    <row r="24" spans="1:14" ht="32.25" customHeight="1" thickBot="1">
      <c r="A24" s="163">
        <v>45593</v>
      </c>
      <c r="B24" s="4">
        <f t="shared" si="0"/>
        <v>44</v>
      </c>
      <c r="C24" s="163">
        <v>45227</v>
      </c>
      <c r="D24" s="54">
        <f t="shared" si="1"/>
        <v>44</v>
      </c>
      <c r="E24" s="60" t="e">
        <f>VLOOKUP(A24,#REF!, 2,FALSE)</f>
        <v>#REF!</v>
      </c>
      <c r="F24" s="44" t="s">
        <v>13</v>
      </c>
      <c r="G24" s="28" t="s">
        <v>49</v>
      </c>
      <c r="H24" s="4">
        <v>5</v>
      </c>
      <c r="I24" s="4"/>
      <c r="J24" s="5" t="s">
        <v>175</v>
      </c>
      <c r="K24" s="3">
        <v>45593</v>
      </c>
      <c r="L24" s="163">
        <v>45227</v>
      </c>
      <c r="M24" s="8" t="s">
        <v>56</v>
      </c>
    </row>
    <row r="25" spans="1:14" s="35" customFormat="1" ht="32.25" customHeight="1" thickBot="1">
      <c r="A25" s="170">
        <v>45594</v>
      </c>
      <c r="B25" s="4">
        <f t="shared" si="0"/>
        <v>44</v>
      </c>
      <c r="C25" s="76">
        <v>45228</v>
      </c>
      <c r="D25" s="54">
        <f t="shared" si="1"/>
        <v>44</v>
      </c>
      <c r="E25" s="60" t="e">
        <f>VLOOKUP(A25,#REF!, 2,FALSE)</f>
        <v>#REF!</v>
      </c>
      <c r="F25" s="71" t="s">
        <v>13</v>
      </c>
      <c r="G25" s="72" t="s">
        <v>49</v>
      </c>
      <c r="H25" s="71">
        <v>5</v>
      </c>
      <c r="I25" s="71"/>
      <c r="J25" s="76" t="s">
        <v>14</v>
      </c>
      <c r="K25" s="76">
        <v>45594</v>
      </c>
      <c r="L25" s="76">
        <v>45228</v>
      </c>
      <c r="M25" s="107" t="s">
        <v>57</v>
      </c>
    </row>
    <row r="26" spans="1:14" s="70" customFormat="1" ht="32.25" customHeight="1" thickBot="1">
      <c r="A26" s="165">
        <v>45614</v>
      </c>
      <c r="B26" s="4">
        <f t="shared" si="0"/>
        <v>47</v>
      </c>
      <c r="C26" s="165">
        <v>45250</v>
      </c>
      <c r="D26" s="54">
        <f t="shared" si="1"/>
        <v>48</v>
      </c>
      <c r="E26" s="60" t="e">
        <f>VLOOKUP(A26,#REF!, 2,FALSE)</f>
        <v>#REF!</v>
      </c>
      <c r="F26" s="184" t="s">
        <v>10</v>
      </c>
      <c r="G26" s="185" t="s">
        <v>49</v>
      </c>
      <c r="H26" s="184">
        <v>8</v>
      </c>
      <c r="I26" s="184"/>
      <c r="J26" s="180" t="s">
        <v>314</v>
      </c>
      <c r="K26" s="181" t="s">
        <v>355</v>
      </c>
      <c r="L26" s="181" t="s">
        <v>315</v>
      </c>
      <c r="M26" s="182" t="s">
        <v>50</v>
      </c>
    </row>
    <row r="27" spans="1:14" s="35" customFormat="1" ht="32.25" customHeight="1" thickBot="1">
      <c r="A27" s="76">
        <v>45658</v>
      </c>
      <c r="B27" s="4">
        <f t="shared" si="0"/>
        <v>1</v>
      </c>
      <c r="C27" s="76">
        <v>45292</v>
      </c>
      <c r="D27" s="54">
        <f t="shared" si="1"/>
        <v>1</v>
      </c>
      <c r="E27" s="60" t="e">
        <f>VLOOKUP(A27,#REF!, 2,FALSE)</f>
        <v>#REF!</v>
      </c>
      <c r="F27" s="71" t="s">
        <v>13</v>
      </c>
      <c r="G27" s="72" t="s">
        <v>49</v>
      </c>
      <c r="H27" s="71">
        <v>14</v>
      </c>
      <c r="I27" s="71"/>
      <c r="J27" s="76" t="s">
        <v>14</v>
      </c>
      <c r="K27" s="76">
        <v>45658</v>
      </c>
      <c r="L27" s="76">
        <v>45292</v>
      </c>
      <c r="M27" s="107" t="s">
        <v>15</v>
      </c>
    </row>
    <row r="28" spans="1:14" s="114" customFormat="1" ht="36.75" customHeight="1" thickBot="1">
      <c r="A28" s="3">
        <v>45668</v>
      </c>
      <c r="B28" s="4">
        <f t="shared" si="0"/>
        <v>2</v>
      </c>
      <c r="C28" s="3"/>
      <c r="D28" s="54">
        <f t="shared" si="1"/>
        <v>1</v>
      </c>
      <c r="E28" s="60" t="e">
        <f>VLOOKUP(A28,#REF!, 2,FALSE)</f>
        <v>#REF!</v>
      </c>
      <c r="F28" s="145" t="s">
        <v>10</v>
      </c>
      <c r="G28" s="146" t="s">
        <v>129</v>
      </c>
      <c r="H28" s="145">
        <v>15</v>
      </c>
      <c r="I28" s="147" t="s">
        <v>377</v>
      </c>
      <c r="J28" s="147"/>
      <c r="K28" s="148">
        <v>45668</v>
      </c>
      <c r="L28" s="148">
        <v>45297</v>
      </c>
      <c r="M28" s="149" t="s">
        <v>213</v>
      </c>
    </row>
    <row r="29" spans="1:14" s="114" customFormat="1" ht="36.75" customHeight="1" thickBot="1">
      <c r="A29" s="148">
        <v>45304</v>
      </c>
      <c r="B29" s="4">
        <f t="shared" si="0"/>
        <v>2</v>
      </c>
      <c r="C29" s="148">
        <v>45304</v>
      </c>
      <c r="D29" s="54">
        <f t="shared" si="1"/>
        <v>2</v>
      </c>
      <c r="E29" s="60" t="e">
        <f>VLOOKUP(A29,#REF!, 2,FALSE)</f>
        <v>#REF!</v>
      </c>
      <c r="F29" s="145" t="s">
        <v>10</v>
      </c>
      <c r="G29" s="146" t="s">
        <v>52</v>
      </c>
      <c r="H29" s="145">
        <v>15</v>
      </c>
      <c r="I29" s="147" t="s">
        <v>377</v>
      </c>
      <c r="J29" s="147"/>
      <c r="K29" s="148">
        <v>45668</v>
      </c>
      <c r="L29" s="148">
        <v>45304</v>
      </c>
      <c r="M29" s="149" t="s">
        <v>226</v>
      </c>
    </row>
    <row r="30" spans="1:14" ht="36.75" customHeight="1" thickBot="1">
      <c r="A30" s="3">
        <v>45670</v>
      </c>
      <c r="B30" s="4">
        <f t="shared" si="0"/>
        <v>3</v>
      </c>
      <c r="C30" s="3">
        <v>45299</v>
      </c>
      <c r="D30" s="54">
        <f t="shared" si="1"/>
        <v>2</v>
      </c>
      <c r="E30" s="60" t="e">
        <f>VLOOKUP(A30,#REF!, 2,FALSE)</f>
        <v>#REF!</v>
      </c>
      <c r="F30" s="184" t="s">
        <v>10</v>
      </c>
      <c r="G30" s="185" t="s">
        <v>51</v>
      </c>
      <c r="H30" s="184" t="s">
        <v>345</v>
      </c>
      <c r="I30" s="184" t="s">
        <v>340</v>
      </c>
      <c r="J30" s="180" t="s">
        <v>74</v>
      </c>
      <c r="K30" s="181" t="s">
        <v>343</v>
      </c>
      <c r="L30" s="181" t="s">
        <v>215</v>
      </c>
      <c r="M30" s="182" t="s">
        <v>51</v>
      </c>
    </row>
    <row r="31" spans="1:14" ht="36.75" customHeight="1" thickBot="1">
      <c r="A31" s="3">
        <v>45670</v>
      </c>
      <c r="B31" s="4">
        <f t="shared" si="0"/>
        <v>3</v>
      </c>
      <c r="C31" s="3">
        <v>45299</v>
      </c>
      <c r="D31" s="54">
        <f t="shared" si="1"/>
        <v>2</v>
      </c>
      <c r="E31" s="60" t="e">
        <f>VLOOKUP(A31,#REF!, 2,FALSE)</f>
        <v>#REF!</v>
      </c>
      <c r="F31" s="184" t="s">
        <v>10</v>
      </c>
      <c r="G31" s="185" t="s">
        <v>405</v>
      </c>
      <c r="H31" s="184" t="s">
        <v>345</v>
      </c>
      <c r="I31" s="184" t="s">
        <v>340</v>
      </c>
      <c r="J31" s="180">
        <v>13</v>
      </c>
      <c r="K31" s="181" t="s">
        <v>344</v>
      </c>
      <c r="L31" s="181" t="s">
        <v>216</v>
      </c>
      <c r="M31" s="182" t="s">
        <v>17</v>
      </c>
    </row>
    <row r="32" spans="1:14" ht="79.5" customHeight="1" thickBot="1">
      <c r="A32" s="3">
        <v>45685</v>
      </c>
      <c r="B32" s="4">
        <f t="shared" si="0"/>
        <v>5</v>
      </c>
      <c r="C32" s="3">
        <v>45314</v>
      </c>
      <c r="D32" s="54">
        <f t="shared" si="1"/>
        <v>4</v>
      </c>
      <c r="E32" s="60" t="e">
        <f>VLOOKUP(A32,#REF!, 2,FALSE)</f>
        <v>#REF!</v>
      </c>
      <c r="F32" s="4" t="s">
        <v>10</v>
      </c>
      <c r="G32" s="17" t="s">
        <v>316</v>
      </c>
      <c r="H32" s="4">
        <v>18</v>
      </c>
      <c r="I32" s="4"/>
      <c r="J32" s="5">
        <v>1</v>
      </c>
      <c r="K32" s="3">
        <v>45685</v>
      </c>
      <c r="L32" s="3">
        <v>45314</v>
      </c>
      <c r="M32" s="6" t="s">
        <v>302</v>
      </c>
    </row>
    <row r="33" spans="1:13" ht="40.5" customHeight="1" thickBot="1">
      <c r="A33" s="3">
        <v>45691</v>
      </c>
      <c r="B33" s="4">
        <f t="shared" si="0"/>
        <v>6</v>
      </c>
      <c r="C33" s="3">
        <v>45320</v>
      </c>
      <c r="D33" s="54">
        <f t="shared" si="1"/>
        <v>5</v>
      </c>
      <c r="E33" s="60" t="e">
        <f>VLOOKUP(A33,#REF!, 2,FALSE)</f>
        <v>#REF!</v>
      </c>
      <c r="F33" s="4" t="s">
        <v>10</v>
      </c>
      <c r="G33" s="28" t="s">
        <v>317</v>
      </c>
      <c r="H33" s="4">
        <v>18</v>
      </c>
      <c r="I33" s="4"/>
      <c r="J33" s="5">
        <v>1</v>
      </c>
      <c r="K33" s="3">
        <v>45691</v>
      </c>
      <c r="L33" s="3">
        <v>45320</v>
      </c>
      <c r="M33" s="6" t="s">
        <v>318</v>
      </c>
    </row>
    <row r="34" spans="1:13" ht="34.5" customHeight="1" thickBot="1">
      <c r="A34" s="3">
        <v>45684</v>
      </c>
      <c r="B34" s="4">
        <f t="shared" si="0"/>
        <v>5</v>
      </c>
      <c r="C34" s="3">
        <v>45313</v>
      </c>
      <c r="D34" s="54">
        <f t="shared" si="1"/>
        <v>4</v>
      </c>
      <c r="E34" s="60" t="e">
        <f>VLOOKUP(A34,#REF!, 2,FALSE)</f>
        <v>#REF!</v>
      </c>
      <c r="F34" s="4" t="s">
        <v>10</v>
      </c>
      <c r="G34" s="28" t="s">
        <v>19</v>
      </c>
      <c r="H34" s="4">
        <v>18</v>
      </c>
      <c r="I34" s="4" t="s">
        <v>340</v>
      </c>
      <c r="J34" s="17">
        <v>6</v>
      </c>
      <c r="K34" s="3" t="s">
        <v>346</v>
      </c>
      <c r="L34" s="3" t="s">
        <v>298</v>
      </c>
      <c r="M34" s="6" t="s">
        <v>19</v>
      </c>
    </row>
    <row r="35" spans="1:13" ht="34.5" customHeight="1" thickBot="1">
      <c r="A35" s="3">
        <v>45684</v>
      </c>
      <c r="B35" s="4">
        <f t="shared" ref="B35:B66" si="2">WEEKNUM(A35,2)</f>
        <v>5</v>
      </c>
      <c r="C35" s="3">
        <v>45313</v>
      </c>
      <c r="D35" s="54">
        <f t="shared" si="1"/>
        <v>4</v>
      </c>
      <c r="E35" s="60" t="e">
        <f>VLOOKUP(A35,#REF!, 2,FALSE)</f>
        <v>#REF!</v>
      </c>
      <c r="F35" s="4" t="s">
        <v>10</v>
      </c>
      <c r="G35" s="28" t="s">
        <v>133</v>
      </c>
      <c r="H35" s="4" t="s">
        <v>233</v>
      </c>
      <c r="I35" s="4" t="s">
        <v>340</v>
      </c>
      <c r="J35" s="17">
        <v>7</v>
      </c>
      <c r="K35" s="3" t="s">
        <v>347</v>
      </c>
      <c r="L35" s="3" t="s">
        <v>319</v>
      </c>
      <c r="M35" s="6" t="s">
        <v>133</v>
      </c>
    </row>
    <row r="36" spans="1:13" ht="51.75" thickBot="1">
      <c r="A36" s="3">
        <v>45692</v>
      </c>
      <c r="B36" s="4">
        <f t="shared" si="2"/>
        <v>6</v>
      </c>
      <c r="C36" s="3">
        <v>45321</v>
      </c>
      <c r="D36" s="54">
        <f t="shared" si="1"/>
        <v>5</v>
      </c>
      <c r="E36" s="60" t="e">
        <f>VLOOKUP(A36,#REF!, 2,FALSE)</f>
        <v>#REF!</v>
      </c>
      <c r="F36" s="4" t="s">
        <v>10</v>
      </c>
      <c r="G36" s="28" t="s">
        <v>138</v>
      </c>
      <c r="H36" s="4">
        <v>19</v>
      </c>
      <c r="I36" s="4"/>
      <c r="J36" s="5">
        <v>1</v>
      </c>
      <c r="K36" s="3">
        <v>45692</v>
      </c>
      <c r="L36" s="3">
        <v>45321</v>
      </c>
      <c r="M36" s="6" t="s">
        <v>219</v>
      </c>
    </row>
    <row r="37" spans="1:13" ht="36" customHeight="1" thickBot="1">
      <c r="A37" s="3">
        <v>45693</v>
      </c>
      <c r="B37" s="4">
        <f t="shared" si="2"/>
        <v>6</v>
      </c>
      <c r="C37" s="3">
        <v>45322</v>
      </c>
      <c r="D37" s="54">
        <f t="shared" ref="D37:D68" si="3">WEEKNUM(C37,2)</f>
        <v>5</v>
      </c>
      <c r="E37" s="60" t="e">
        <f>VLOOKUP(A37,#REF!, 2,FALSE)</f>
        <v>#REF!</v>
      </c>
      <c r="F37" s="4" t="s">
        <v>10</v>
      </c>
      <c r="G37" s="28" t="s">
        <v>139</v>
      </c>
      <c r="H37" s="4">
        <v>19</v>
      </c>
      <c r="I37" s="4"/>
      <c r="J37" s="5">
        <v>1</v>
      </c>
      <c r="K37" s="3">
        <v>45693</v>
      </c>
      <c r="L37" s="3">
        <v>45322</v>
      </c>
      <c r="M37" s="6" t="s">
        <v>21</v>
      </c>
    </row>
    <row r="38" spans="1:13" ht="36" customHeight="1" thickBot="1">
      <c r="A38" s="3">
        <v>45694</v>
      </c>
      <c r="B38" s="4">
        <f t="shared" si="2"/>
        <v>6</v>
      </c>
      <c r="C38" s="3">
        <v>45323</v>
      </c>
      <c r="D38" s="54">
        <f t="shared" si="3"/>
        <v>5</v>
      </c>
      <c r="E38" s="60" t="e">
        <f>VLOOKUP(A38,#REF!, 2,FALSE)</f>
        <v>#REF!</v>
      </c>
      <c r="F38" s="4" t="s">
        <v>10</v>
      </c>
      <c r="G38" s="28" t="s">
        <v>80</v>
      </c>
      <c r="H38" s="4">
        <v>19</v>
      </c>
      <c r="I38" s="4"/>
      <c r="J38" s="5">
        <v>1</v>
      </c>
      <c r="K38" s="3">
        <v>45694</v>
      </c>
      <c r="L38" s="3">
        <v>45323</v>
      </c>
      <c r="M38" s="6" t="s">
        <v>22</v>
      </c>
    </row>
    <row r="39" spans="1:13" ht="36" customHeight="1" thickBot="1">
      <c r="A39" s="3">
        <v>45694</v>
      </c>
      <c r="B39" s="4">
        <f t="shared" si="2"/>
        <v>6</v>
      </c>
      <c r="C39" s="3">
        <v>45323</v>
      </c>
      <c r="D39" s="54">
        <f t="shared" si="3"/>
        <v>5</v>
      </c>
      <c r="E39" s="60" t="e">
        <f>VLOOKUP(A39,#REF!, 2,FALSE)</f>
        <v>#REF!</v>
      </c>
      <c r="F39" s="4" t="s">
        <v>10</v>
      </c>
      <c r="G39" s="28" t="s">
        <v>136</v>
      </c>
      <c r="H39" s="4">
        <v>19</v>
      </c>
      <c r="I39" s="4"/>
      <c r="J39" s="5">
        <v>2</v>
      </c>
      <c r="K39" s="3" t="s">
        <v>348</v>
      </c>
      <c r="L39" s="3" t="s">
        <v>220</v>
      </c>
      <c r="M39" s="6" t="s">
        <v>136</v>
      </c>
    </row>
    <row r="40" spans="1:13" ht="36" customHeight="1" thickBot="1">
      <c r="A40" s="3">
        <v>45695</v>
      </c>
      <c r="B40" s="4">
        <f t="shared" si="2"/>
        <v>6</v>
      </c>
      <c r="C40" s="3">
        <v>45327</v>
      </c>
      <c r="D40" s="54">
        <f t="shared" si="3"/>
        <v>6</v>
      </c>
      <c r="E40" s="60" t="e">
        <f>VLOOKUP(A40,#REF!, 2,FALSE)</f>
        <v>#REF!</v>
      </c>
      <c r="F40" s="4" t="s">
        <v>23</v>
      </c>
      <c r="G40" s="28" t="s">
        <v>42</v>
      </c>
      <c r="H40" s="4" t="s">
        <v>23</v>
      </c>
      <c r="I40" s="4"/>
      <c r="J40" s="5">
        <v>1</v>
      </c>
      <c r="K40" s="3">
        <v>45695</v>
      </c>
      <c r="L40" s="3">
        <v>45327</v>
      </c>
      <c r="M40" s="6" t="s">
        <v>151</v>
      </c>
    </row>
    <row r="41" spans="1:13" ht="36" customHeight="1" thickBot="1">
      <c r="A41" s="3">
        <v>45698</v>
      </c>
      <c r="B41" s="4">
        <f t="shared" si="2"/>
        <v>7</v>
      </c>
      <c r="C41" s="3">
        <v>45334</v>
      </c>
      <c r="D41" s="54">
        <f t="shared" si="3"/>
        <v>7</v>
      </c>
      <c r="E41" s="60" t="e">
        <f>VLOOKUP(A41,#REF!, 2,FALSE)</f>
        <v>#REF!</v>
      </c>
      <c r="F41" s="4" t="s">
        <v>23</v>
      </c>
      <c r="G41" s="28" t="s">
        <v>43</v>
      </c>
      <c r="H41" s="4" t="s">
        <v>23</v>
      </c>
      <c r="I41" s="4" t="s">
        <v>340</v>
      </c>
      <c r="J41" s="5">
        <v>26</v>
      </c>
      <c r="K41" s="3" t="s">
        <v>350</v>
      </c>
      <c r="L41" s="3" t="s">
        <v>320</v>
      </c>
      <c r="M41" s="6" t="s">
        <v>321</v>
      </c>
    </row>
    <row r="42" spans="1:13" ht="68.25" customHeight="1" thickBot="1">
      <c r="A42" s="3">
        <v>45699</v>
      </c>
      <c r="B42" s="4">
        <f t="shared" si="2"/>
        <v>7</v>
      </c>
      <c r="C42" s="3">
        <v>45335</v>
      </c>
      <c r="D42" s="54">
        <f t="shared" si="3"/>
        <v>7</v>
      </c>
      <c r="E42" s="60" t="e">
        <f>VLOOKUP(A42,#REF!, 2,FALSE)</f>
        <v>#REF!</v>
      </c>
      <c r="F42" s="4" t="s">
        <v>23</v>
      </c>
      <c r="G42" s="28" t="s">
        <v>198</v>
      </c>
      <c r="H42" s="4" t="s">
        <v>23</v>
      </c>
      <c r="I42" s="4"/>
      <c r="J42" s="5" t="s">
        <v>181</v>
      </c>
      <c r="K42" s="3" t="s">
        <v>349</v>
      </c>
      <c r="L42" s="3" t="s">
        <v>296</v>
      </c>
      <c r="M42" s="7" t="s">
        <v>361</v>
      </c>
    </row>
    <row r="43" spans="1:13" ht="41.25" customHeight="1" thickBot="1">
      <c r="A43" s="3">
        <v>45705</v>
      </c>
      <c r="B43" s="4">
        <f t="shared" si="2"/>
        <v>8</v>
      </c>
      <c r="C43" s="3">
        <v>45341</v>
      </c>
      <c r="D43" s="54">
        <f t="shared" si="3"/>
        <v>8</v>
      </c>
      <c r="E43" s="60" t="e">
        <f>VLOOKUP(A43,#REF!, 2,FALSE)</f>
        <v>#REF!</v>
      </c>
      <c r="F43" s="4" t="s">
        <v>23</v>
      </c>
      <c r="G43" s="28" t="s">
        <v>44</v>
      </c>
      <c r="H43" s="4" t="s">
        <v>23</v>
      </c>
      <c r="I43" s="4">
        <v>1</v>
      </c>
      <c r="J43" s="5">
        <v>1</v>
      </c>
      <c r="K43" s="3">
        <v>45705</v>
      </c>
      <c r="L43" s="3">
        <v>45341</v>
      </c>
      <c r="M43" s="8" t="s">
        <v>322</v>
      </c>
    </row>
    <row r="44" spans="1:13" ht="41.25" customHeight="1" thickBot="1">
      <c r="A44" s="3">
        <v>45706</v>
      </c>
      <c r="B44" s="4">
        <f t="shared" si="2"/>
        <v>8</v>
      </c>
      <c r="C44" s="3">
        <v>45342</v>
      </c>
      <c r="D44" s="54">
        <f t="shared" si="3"/>
        <v>8</v>
      </c>
      <c r="E44" s="60" t="e">
        <f>VLOOKUP(A44,#REF!, 2,FALSE)</f>
        <v>#REF!</v>
      </c>
      <c r="F44" s="4" t="s">
        <v>23</v>
      </c>
      <c r="G44" s="28" t="s">
        <v>47</v>
      </c>
      <c r="H44" s="4" t="s">
        <v>23</v>
      </c>
      <c r="I44" s="4">
        <v>1</v>
      </c>
      <c r="J44" s="5">
        <v>1</v>
      </c>
      <c r="K44" s="3">
        <v>45706</v>
      </c>
      <c r="L44" s="3">
        <v>45342</v>
      </c>
      <c r="M44" s="9" t="s">
        <v>45</v>
      </c>
    </row>
    <row r="45" spans="1:13" ht="41.25" customHeight="1" thickBot="1">
      <c r="A45" s="3">
        <v>45707</v>
      </c>
      <c r="B45" s="4">
        <f t="shared" si="2"/>
        <v>8</v>
      </c>
      <c r="C45" s="3">
        <v>45343</v>
      </c>
      <c r="D45" s="54">
        <f t="shared" si="3"/>
        <v>8</v>
      </c>
      <c r="E45" s="60" t="e">
        <f>VLOOKUP(A45,#REF!, 2,FALSE)</f>
        <v>#REF!</v>
      </c>
      <c r="F45" s="4" t="s">
        <v>23</v>
      </c>
      <c r="G45" s="28" t="s">
        <v>323</v>
      </c>
      <c r="H45" s="4" t="s">
        <v>23</v>
      </c>
      <c r="I45" s="4" t="s">
        <v>340</v>
      </c>
      <c r="J45" s="5">
        <v>17</v>
      </c>
      <c r="K45" s="3" t="s">
        <v>351</v>
      </c>
      <c r="L45" s="3" t="s">
        <v>324</v>
      </c>
      <c r="M45" s="9" t="s">
        <v>325</v>
      </c>
    </row>
    <row r="46" spans="1:13" s="13" customFormat="1" ht="37.5" customHeight="1" thickBot="1">
      <c r="A46" s="3">
        <v>45723</v>
      </c>
      <c r="B46" s="4">
        <f t="shared" si="2"/>
        <v>10</v>
      </c>
      <c r="C46" s="3">
        <v>45212</v>
      </c>
      <c r="D46" s="54">
        <f t="shared" si="3"/>
        <v>42</v>
      </c>
      <c r="E46" s="60" t="e">
        <f>VLOOKUP(A46,#REF!, 2,FALSE)</f>
        <v>#REF!</v>
      </c>
      <c r="F46" s="171" t="s">
        <v>28</v>
      </c>
      <c r="G46" s="172" t="s">
        <v>63</v>
      </c>
      <c r="H46" s="173">
        <v>2</v>
      </c>
      <c r="I46" s="173"/>
      <c r="J46" s="174" t="s">
        <v>365</v>
      </c>
      <c r="K46" s="175">
        <v>45723</v>
      </c>
      <c r="L46" s="175">
        <v>45212</v>
      </c>
      <c r="M46" s="176" t="s">
        <v>12</v>
      </c>
    </row>
    <row r="47" spans="1:13" ht="36.75" customHeight="1" thickBot="1">
      <c r="A47" s="3">
        <v>45341</v>
      </c>
      <c r="B47" s="4">
        <f t="shared" si="2"/>
        <v>8</v>
      </c>
      <c r="C47" s="82" t="s">
        <v>326</v>
      </c>
      <c r="D47" s="54" t="e">
        <f t="shared" si="3"/>
        <v>#VALUE!</v>
      </c>
      <c r="E47" s="60" t="e">
        <f>VLOOKUP(A47,#REF!, 2,FALSE)</f>
        <v>#REF!</v>
      </c>
      <c r="F47" s="83" t="s">
        <v>23</v>
      </c>
      <c r="G47" s="138" t="s">
        <v>131</v>
      </c>
      <c r="H47" s="83" t="s">
        <v>23</v>
      </c>
      <c r="I47" s="83">
        <v>19</v>
      </c>
      <c r="J47" s="139">
        <v>19</v>
      </c>
      <c r="K47" s="82" t="s">
        <v>362</v>
      </c>
      <c r="L47" s="82" t="s">
        <v>326</v>
      </c>
      <c r="M47" s="140" t="s">
        <v>202</v>
      </c>
    </row>
    <row r="48" spans="1:13" s="22" customFormat="1" ht="36" customHeight="1" thickBot="1">
      <c r="A48" s="3">
        <v>45712</v>
      </c>
      <c r="B48" s="4">
        <f t="shared" si="2"/>
        <v>9</v>
      </c>
      <c r="C48" s="143">
        <v>45341</v>
      </c>
      <c r="D48" s="54">
        <f t="shared" si="3"/>
        <v>8</v>
      </c>
      <c r="E48" s="60" t="e">
        <f>VLOOKUP(A48,#REF!, 2,FALSE)</f>
        <v>#REF!</v>
      </c>
      <c r="F48" s="141" t="s">
        <v>28</v>
      </c>
      <c r="G48" s="142" t="s">
        <v>66</v>
      </c>
      <c r="H48" s="141">
        <v>1</v>
      </c>
      <c r="I48" s="141">
        <v>1</v>
      </c>
      <c r="J48" s="141">
        <v>1</v>
      </c>
      <c r="K48" s="143">
        <v>45712</v>
      </c>
      <c r="L48" s="143">
        <v>45341</v>
      </c>
      <c r="M48" s="150" t="s">
        <v>327</v>
      </c>
    </row>
    <row r="49" spans="1:13" ht="30" customHeight="1" thickBot="1">
      <c r="A49" s="3">
        <v>45712</v>
      </c>
      <c r="B49" s="4">
        <f t="shared" si="2"/>
        <v>9</v>
      </c>
      <c r="C49" s="163">
        <v>45341</v>
      </c>
      <c r="D49" s="54">
        <f t="shared" si="3"/>
        <v>8</v>
      </c>
      <c r="E49" s="60" t="e">
        <f>VLOOKUP(A49,#REF!, 2,FALSE)</f>
        <v>#REF!</v>
      </c>
      <c r="F49" s="4" t="s">
        <v>28</v>
      </c>
      <c r="G49" s="28" t="s">
        <v>63</v>
      </c>
      <c r="H49" s="4">
        <v>1</v>
      </c>
      <c r="I49" s="4">
        <v>1</v>
      </c>
      <c r="J49" s="5"/>
      <c r="K49" s="163">
        <v>45712</v>
      </c>
      <c r="L49" s="163">
        <v>45341</v>
      </c>
      <c r="M49" s="167" t="s">
        <v>380</v>
      </c>
    </row>
    <row r="50" spans="1:13" ht="41.25" customHeight="1" thickBot="1">
      <c r="A50" s="3">
        <v>45712</v>
      </c>
      <c r="B50" s="4">
        <f t="shared" si="2"/>
        <v>9</v>
      </c>
      <c r="C50" s="163">
        <v>45341</v>
      </c>
      <c r="D50" s="54">
        <f t="shared" si="3"/>
        <v>8</v>
      </c>
      <c r="E50" s="60" t="e">
        <f>VLOOKUP(A50,#REF!, 2,FALSE)</f>
        <v>#REF!</v>
      </c>
      <c r="F50" s="4" t="s">
        <v>28</v>
      </c>
      <c r="G50" s="28" t="s">
        <v>59</v>
      </c>
      <c r="H50" s="4">
        <v>1</v>
      </c>
      <c r="I50" s="4" t="s">
        <v>340</v>
      </c>
      <c r="J50" s="17">
        <v>4</v>
      </c>
      <c r="K50" s="163" t="s">
        <v>364</v>
      </c>
      <c r="L50" s="3" t="s">
        <v>282</v>
      </c>
      <c r="M50" s="20" t="s">
        <v>24</v>
      </c>
    </row>
    <row r="51" spans="1:13" ht="41.25" customHeight="1" thickBot="1">
      <c r="A51" s="3">
        <v>45716</v>
      </c>
      <c r="B51" s="4">
        <f t="shared" si="2"/>
        <v>9</v>
      </c>
      <c r="C51" s="3">
        <v>45345</v>
      </c>
      <c r="D51" s="54">
        <f t="shared" si="3"/>
        <v>8</v>
      </c>
      <c r="E51" s="60" t="e">
        <f>VLOOKUP(A51,#REF!, 2,FALSE)</f>
        <v>#REF!</v>
      </c>
      <c r="F51" s="4" t="s">
        <v>28</v>
      </c>
      <c r="G51" s="28" t="s">
        <v>58</v>
      </c>
      <c r="H51" s="4">
        <v>1</v>
      </c>
      <c r="I51" s="4" t="s">
        <v>341</v>
      </c>
      <c r="J51" s="17" t="s">
        <v>167</v>
      </c>
      <c r="K51" s="163" t="s">
        <v>366</v>
      </c>
      <c r="L51" s="3" t="s">
        <v>290</v>
      </c>
      <c r="M51" s="6" t="s">
        <v>25</v>
      </c>
    </row>
    <row r="52" spans="1:13" ht="30" customHeight="1" thickBot="1">
      <c r="A52" s="3">
        <v>45745</v>
      </c>
      <c r="B52" s="4">
        <f t="shared" si="2"/>
        <v>13</v>
      </c>
      <c r="C52" s="3">
        <v>45391</v>
      </c>
      <c r="D52" s="54">
        <f t="shared" si="3"/>
        <v>15</v>
      </c>
      <c r="E52" s="60" t="e">
        <f>VLOOKUP(A52,#REF!, 2,FALSE)</f>
        <v>#REF!</v>
      </c>
      <c r="F52" s="4" t="s">
        <v>28</v>
      </c>
      <c r="G52" s="28" t="s">
        <v>63</v>
      </c>
      <c r="H52" s="4">
        <v>5</v>
      </c>
      <c r="I52" s="4"/>
      <c r="J52" s="17" t="s">
        <v>229</v>
      </c>
      <c r="K52" s="163">
        <v>45745</v>
      </c>
      <c r="L52" s="3">
        <v>45391</v>
      </c>
      <c r="M52" s="6" t="s">
        <v>188</v>
      </c>
    </row>
    <row r="53" spans="1:13" s="108" customFormat="1" ht="33.75" customHeight="1" thickBot="1">
      <c r="A53" s="170">
        <v>45746</v>
      </c>
      <c r="B53" s="177">
        <f t="shared" si="2"/>
        <v>13</v>
      </c>
      <c r="C53" s="76">
        <v>45392</v>
      </c>
      <c r="D53" s="178">
        <f t="shared" si="3"/>
        <v>15</v>
      </c>
      <c r="E53" s="179" t="e">
        <f>VLOOKUP(A53,#REF!, 2,FALSE)</f>
        <v>#REF!</v>
      </c>
      <c r="F53" s="71" t="s">
        <v>28</v>
      </c>
      <c r="G53" s="72" t="s">
        <v>63</v>
      </c>
      <c r="H53" s="71">
        <v>5</v>
      </c>
      <c r="I53" s="71">
        <v>3</v>
      </c>
      <c r="J53" s="76" t="s">
        <v>14</v>
      </c>
      <c r="K53" s="76" t="s">
        <v>384</v>
      </c>
      <c r="L53" s="76">
        <v>45392</v>
      </c>
      <c r="M53" s="107" t="s">
        <v>68</v>
      </c>
    </row>
    <row r="54" spans="1:13" ht="27.75" customHeight="1" thickBot="1">
      <c r="A54" s="3">
        <v>45761</v>
      </c>
      <c r="B54" s="4">
        <f t="shared" si="2"/>
        <v>16</v>
      </c>
      <c r="C54" s="3"/>
      <c r="D54" s="54">
        <f t="shared" si="3"/>
        <v>1</v>
      </c>
      <c r="E54" s="60" t="e">
        <f>VLOOKUP(A54,#REF!, 2,FALSE)</f>
        <v>#REF!</v>
      </c>
      <c r="F54" s="184" t="s">
        <v>28</v>
      </c>
      <c r="G54" s="184" t="s">
        <v>63</v>
      </c>
      <c r="H54" s="184">
        <v>8</v>
      </c>
      <c r="I54" s="184"/>
      <c r="J54" s="180" t="s">
        <v>314</v>
      </c>
      <c r="K54" s="181" t="s">
        <v>368</v>
      </c>
      <c r="L54" s="181" t="s">
        <v>367</v>
      </c>
      <c r="M54" s="182" t="s">
        <v>64</v>
      </c>
    </row>
    <row r="55" spans="1:13" s="35" customFormat="1" ht="39.75" customHeight="1" thickBot="1">
      <c r="A55" s="170">
        <v>45770</v>
      </c>
      <c r="B55" s="177">
        <f t="shared" si="2"/>
        <v>17</v>
      </c>
      <c r="C55" s="76">
        <v>45405</v>
      </c>
      <c r="D55" s="178">
        <f t="shared" si="3"/>
        <v>17</v>
      </c>
      <c r="E55" s="179" t="e">
        <f>VLOOKUP(A55,#REF!, 2,FALSE)</f>
        <v>#REF!</v>
      </c>
      <c r="F55" s="71" t="s">
        <v>182</v>
      </c>
      <c r="G55" s="72" t="s">
        <v>63</v>
      </c>
      <c r="H55" s="71">
        <v>9</v>
      </c>
      <c r="I55" s="71">
        <v>1</v>
      </c>
      <c r="J55" s="76" t="s">
        <v>14</v>
      </c>
      <c r="K55" s="76">
        <v>45770</v>
      </c>
      <c r="L55" s="76">
        <v>45405</v>
      </c>
      <c r="M55" s="107" t="s">
        <v>172</v>
      </c>
    </row>
    <row r="56" spans="1:13" s="35" customFormat="1" ht="39.75" customHeight="1" thickBot="1">
      <c r="A56" s="170">
        <v>45778</v>
      </c>
      <c r="B56" s="177">
        <f t="shared" si="2"/>
        <v>18</v>
      </c>
      <c r="C56" s="76">
        <v>45413</v>
      </c>
      <c r="D56" s="178">
        <f t="shared" si="3"/>
        <v>18</v>
      </c>
      <c r="E56" s="179" t="e">
        <f>VLOOKUP(A56,#REF!, 2,FALSE)</f>
        <v>#REF!</v>
      </c>
      <c r="F56" s="71" t="s">
        <v>182</v>
      </c>
      <c r="G56" s="72" t="s">
        <v>63</v>
      </c>
      <c r="H56" s="71">
        <v>10</v>
      </c>
      <c r="I56" s="71">
        <v>1</v>
      </c>
      <c r="J56" s="76" t="s">
        <v>14</v>
      </c>
      <c r="K56" s="76">
        <v>45778</v>
      </c>
      <c r="L56" s="76">
        <v>45413</v>
      </c>
      <c r="M56" s="107" t="s">
        <v>328</v>
      </c>
    </row>
    <row r="57" spans="1:13" s="35" customFormat="1" ht="39.75" customHeight="1" thickBot="1">
      <c r="A57" s="170">
        <v>45796</v>
      </c>
      <c r="B57" s="177">
        <f t="shared" si="2"/>
        <v>21</v>
      </c>
      <c r="C57" s="76">
        <v>45431</v>
      </c>
      <c r="D57" s="178">
        <f t="shared" si="3"/>
        <v>20</v>
      </c>
      <c r="E57" s="179" t="e">
        <f>VLOOKUP(A57,#REF!, 2,FALSE)</f>
        <v>#REF!</v>
      </c>
      <c r="F57" s="71" t="s">
        <v>182</v>
      </c>
      <c r="G57" s="72" t="s">
        <v>63</v>
      </c>
      <c r="H57" s="71">
        <v>11</v>
      </c>
      <c r="I57" s="71">
        <v>1</v>
      </c>
      <c r="J57" s="76" t="s">
        <v>14</v>
      </c>
      <c r="K57" s="76">
        <v>45796</v>
      </c>
      <c r="L57" s="76">
        <v>45431</v>
      </c>
      <c r="M57" s="107" t="s">
        <v>128</v>
      </c>
    </row>
    <row r="58" spans="1:13" ht="30" customHeight="1" thickBot="1">
      <c r="A58" s="3">
        <v>45813</v>
      </c>
      <c r="B58" s="4">
        <f t="shared" si="2"/>
        <v>23</v>
      </c>
      <c r="C58" s="3">
        <v>45458</v>
      </c>
      <c r="D58" s="54">
        <f t="shared" si="3"/>
        <v>24</v>
      </c>
      <c r="E58" s="60" t="e">
        <f>VLOOKUP(A58,#REF!, 2,FALSE)</f>
        <v>#REF!</v>
      </c>
      <c r="F58" s="4" t="s">
        <v>28</v>
      </c>
      <c r="G58" s="28" t="s">
        <v>63</v>
      </c>
      <c r="H58" s="4">
        <v>13</v>
      </c>
      <c r="I58" s="4"/>
      <c r="J58" s="17" t="s">
        <v>229</v>
      </c>
      <c r="K58" s="163">
        <v>45813</v>
      </c>
      <c r="L58" s="3">
        <v>45458</v>
      </c>
      <c r="M58" s="6" t="s">
        <v>85</v>
      </c>
    </row>
    <row r="59" spans="1:13" ht="37.5" customHeight="1" thickBot="1">
      <c r="A59" s="125">
        <v>45814</v>
      </c>
      <c r="B59" s="177">
        <f t="shared" si="2"/>
        <v>23</v>
      </c>
      <c r="C59" s="125">
        <v>45459</v>
      </c>
      <c r="D59" s="178">
        <f t="shared" si="3"/>
        <v>24</v>
      </c>
      <c r="E59" s="125" t="e">
        <f>VLOOKUP(A59,#REF!, 2,FALSE)</f>
        <v>#REF!</v>
      </c>
      <c r="F59" s="125" t="s">
        <v>28</v>
      </c>
      <c r="G59" s="125" t="s">
        <v>63</v>
      </c>
      <c r="H59" s="71">
        <v>13</v>
      </c>
      <c r="I59" s="71">
        <v>4</v>
      </c>
      <c r="J59" s="76" t="s">
        <v>14</v>
      </c>
      <c r="K59" s="125" t="s">
        <v>385</v>
      </c>
      <c r="L59" s="125">
        <v>45459</v>
      </c>
      <c r="M59" s="107" t="s">
        <v>86</v>
      </c>
    </row>
    <row r="60" spans="1:13" s="19" customFormat="1" ht="37.5" customHeight="1" thickBot="1">
      <c r="A60" s="3">
        <v>45829</v>
      </c>
      <c r="B60" s="4">
        <f t="shared" si="2"/>
        <v>25</v>
      </c>
      <c r="C60" s="3">
        <v>45446</v>
      </c>
      <c r="D60" s="54">
        <f t="shared" si="3"/>
        <v>23</v>
      </c>
      <c r="E60" s="60" t="e">
        <f>VLOOKUP(A60,#REF!, 2,FALSE)</f>
        <v>#REF!</v>
      </c>
      <c r="F60" s="145" t="s">
        <v>65</v>
      </c>
      <c r="G60" s="146" t="s">
        <v>130</v>
      </c>
      <c r="H60" s="145">
        <v>15</v>
      </c>
      <c r="I60" s="147" t="s">
        <v>386</v>
      </c>
      <c r="J60" s="147"/>
      <c r="K60" s="148">
        <v>45829</v>
      </c>
      <c r="L60" s="148">
        <v>45437</v>
      </c>
      <c r="M60" s="151" t="s">
        <v>225</v>
      </c>
    </row>
    <row r="61" spans="1:13" s="114" customFormat="1" ht="37.5" customHeight="1" thickBot="1">
      <c r="A61" s="3">
        <v>45829</v>
      </c>
      <c r="B61" s="4">
        <f t="shared" si="2"/>
        <v>25</v>
      </c>
      <c r="C61" s="148">
        <v>45444</v>
      </c>
      <c r="D61" s="54">
        <f t="shared" si="3"/>
        <v>22</v>
      </c>
      <c r="E61" s="60" t="e">
        <f>VLOOKUP(A61,#REF!, 2,FALSE)</f>
        <v>#REF!</v>
      </c>
      <c r="F61" s="145" t="s">
        <v>28</v>
      </c>
      <c r="G61" s="146" t="s">
        <v>70</v>
      </c>
      <c r="H61" s="145">
        <v>15</v>
      </c>
      <c r="I61" s="147" t="s">
        <v>386</v>
      </c>
      <c r="J61" s="147"/>
      <c r="K61" s="148">
        <v>45829</v>
      </c>
      <c r="L61" s="148">
        <v>45444</v>
      </c>
      <c r="M61" s="151" t="s">
        <v>226</v>
      </c>
    </row>
    <row r="62" spans="1:13" ht="37.5" customHeight="1" thickBot="1">
      <c r="A62" s="3">
        <v>45831</v>
      </c>
      <c r="B62" s="4">
        <f t="shared" si="2"/>
        <v>26</v>
      </c>
      <c r="C62" s="3">
        <v>45439</v>
      </c>
      <c r="D62" s="54">
        <f t="shared" si="3"/>
        <v>22</v>
      </c>
      <c r="E62" s="60" t="e">
        <f>VLOOKUP(A62,#REF!, 2,FALSE)</f>
        <v>#REF!</v>
      </c>
      <c r="F62" s="184" t="s">
        <v>65</v>
      </c>
      <c r="G62" s="185" t="s">
        <v>30</v>
      </c>
      <c r="H62" s="184" t="s">
        <v>345</v>
      </c>
      <c r="I62" s="184" t="s">
        <v>340</v>
      </c>
      <c r="J62" s="183" t="s">
        <v>373</v>
      </c>
      <c r="K62" s="181" t="s">
        <v>369</v>
      </c>
      <c r="L62" s="181" t="s">
        <v>283</v>
      </c>
      <c r="M62" s="182" t="s">
        <v>30</v>
      </c>
    </row>
    <row r="63" spans="1:13" s="19" customFormat="1" ht="37.5" customHeight="1" thickBot="1">
      <c r="A63" s="3">
        <v>45831</v>
      </c>
      <c r="B63" s="4">
        <f t="shared" si="2"/>
        <v>26</v>
      </c>
      <c r="C63" s="3">
        <v>45449</v>
      </c>
      <c r="D63" s="54">
        <f t="shared" si="3"/>
        <v>23</v>
      </c>
      <c r="E63" s="60" t="e">
        <f>VLOOKUP(A63,#REF!, 2,FALSE)</f>
        <v>#REF!</v>
      </c>
      <c r="F63" s="184" t="s">
        <v>28</v>
      </c>
      <c r="G63" s="185" t="s">
        <v>71</v>
      </c>
      <c r="H63" s="184" t="s">
        <v>345</v>
      </c>
      <c r="I63" s="184" t="s">
        <v>340</v>
      </c>
      <c r="J63" s="180">
        <v>12</v>
      </c>
      <c r="K63" s="181" t="s">
        <v>370</v>
      </c>
      <c r="L63" s="181" t="s">
        <v>284</v>
      </c>
      <c r="M63" s="182" t="s">
        <v>72</v>
      </c>
    </row>
    <row r="64" spans="1:13" s="19" customFormat="1" ht="37.5" customHeight="1" thickBot="1">
      <c r="A64" s="3">
        <v>45845</v>
      </c>
      <c r="B64" s="4">
        <f t="shared" si="2"/>
        <v>28</v>
      </c>
      <c r="C64" s="34">
        <v>45453</v>
      </c>
      <c r="D64" s="54">
        <f t="shared" si="3"/>
        <v>24</v>
      </c>
      <c r="E64" s="60" t="e">
        <f>VLOOKUP(A64,#REF!, 2,FALSE)</f>
        <v>#REF!</v>
      </c>
      <c r="F64" s="4" t="s">
        <v>28</v>
      </c>
      <c r="G64" s="28" t="s">
        <v>73</v>
      </c>
      <c r="H64" s="4">
        <v>18</v>
      </c>
      <c r="I64" s="4" t="s">
        <v>340</v>
      </c>
      <c r="J64" s="17">
        <v>6</v>
      </c>
      <c r="K64" s="34" t="s">
        <v>371</v>
      </c>
      <c r="L64" s="34" t="s">
        <v>297</v>
      </c>
      <c r="M64" s="6" t="s">
        <v>73</v>
      </c>
    </row>
    <row r="65" spans="1:13" s="19" customFormat="1" ht="37.5" customHeight="1" thickBot="1">
      <c r="A65" s="3">
        <v>45845</v>
      </c>
      <c r="B65" s="4">
        <f t="shared" si="2"/>
        <v>28</v>
      </c>
      <c r="C65" s="3">
        <v>45453</v>
      </c>
      <c r="D65" s="54">
        <f t="shared" si="3"/>
        <v>24</v>
      </c>
      <c r="E65" s="60" t="e">
        <f>VLOOKUP(A65,#REF!, 2,FALSE)</f>
        <v>#REF!</v>
      </c>
      <c r="F65" s="4" t="s">
        <v>28</v>
      </c>
      <c r="G65" s="28" t="s">
        <v>134</v>
      </c>
      <c r="H65" s="4">
        <v>18</v>
      </c>
      <c r="I65" s="4" t="s">
        <v>340</v>
      </c>
      <c r="J65" s="17">
        <v>7</v>
      </c>
      <c r="K65" s="34" t="s">
        <v>372</v>
      </c>
      <c r="L65" s="3" t="s">
        <v>329</v>
      </c>
      <c r="M65" s="6" t="s">
        <v>134</v>
      </c>
    </row>
    <row r="66" spans="1:13" s="19" customFormat="1" ht="37.5" customHeight="1" thickBot="1">
      <c r="A66" s="3">
        <v>45853</v>
      </c>
      <c r="B66" s="4">
        <f t="shared" si="2"/>
        <v>29</v>
      </c>
      <c r="C66" s="3">
        <v>45460</v>
      </c>
      <c r="D66" s="54">
        <f t="shared" si="3"/>
        <v>25</v>
      </c>
      <c r="E66" s="60" t="e">
        <f>VLOOKUP(A66,#REF!, 2,FALSE)</f>
        <v>#REF!</v>
      </c>
      <c r="F66" s="71" t="s">
        <v>28</v>
      </c>
      <c r="G66" s="125" t="s">
        <v>63</v>
      </c>
      <c r="H66" s="71">
        <v>19</v>
      </c>
      <c r="I66" s="71"/>
      <c r="J66" s="76" t="s">
        <v>14</v>
      </c>
      <c r="K66" s="76">
        <v>45853</v>
      </c>
      <c r="L66" s="76">
        <v>45488</v>
      </c>
      <c r="M66" s="107" t="s">
        <v>87</v>
      </c>
    </row>
    <row r="67" spans="1:13" ht="37.5" customHeight="1" thickBot="1">
      <c r="A67" s="3">
        <v>45852</v>
      </c>
      <c r="B67" s="4">
        <f t="shared" ref="B67:B83" si="4">WEEKNUM(A67,2)</f>
        <v>29</v>
      </c>
      <c r="C67" s="3">
        <v>45463</v>
      </c>
      <c r="D67" s="54">
        <f t="shared" si="3"/>
        <v>25</v>
      </c>
      <c r="E67" s="60" t="e">
        <f>VLOOKUP(A67,#REF!, 2,FALSE)</f>
        <v>#REF!</v>
      </c>
      <c r="F67" s="4" t="s">
        <v>28</v>
      </c>
      <c r="G67" s="28" t="s">
        <v>138</v>
      </c>
      <c r="H67" s="4">
        <v>18</v>
      </c>
      <c r="I67" s="4"/>
      <c r="J67" s="5">
        <v>1</v>
      </c>
      <c r="K67" s="3">
        <v>45852</v>
      </c>
      <c r="L67" s="3">
        <v>45463</v>
      </c>
      <c r="M67" s="6" t="s">
        <v>20</v>
      </c>
    </row>
    <row r="68" spans="1:13" ht="37.5" customHeight="1" thickBot="1">
      <c r="A68" s="3">
        <v>45854</v>
      </c>
      <c r="B68" s="4">
        <f t="shared" si="4"/>
        <v>29</v>
      </c>
      <c r="C68" s="3">
        <v>45464</v>
      </c>
      <c r="D68" s="54">
        <f t="shared" si="3"/>
        <v>25</v>
      </c>
      <c r="E68" s="60" t="e">
        <f>VLOOKUP(A68,#REF!, 2,FALSE)</f>
        <v>#REF!</v>
      </c>
      <c r="F68" s="4" t="s">
        <v>28</v>
      </c>
      <c r="G68" s="28" t="s">
        <v>139</v>
      </c>
      <c r="H68" s="4">
        <v>18</v>
      </c>
      <c r="I68" s="4"/>
      <c r="J68" s="5">
        <v>1</v>
      </c>
      <c r="K68" s="3">
        <v>45854</v>
      </c>
      <c r="L68" s="3">
        <v>45464</v>
      </c>
      <c r="M68" s="6" t="s">
        <v>21</v>
      </c>
    </row>
    <row r="69" spans="1:13" ht="37.5" customHeight="1" thickBot="1">
      <c r="A69" s="3">
        <v>45855</v>
      </c>
      <c r="B69" s="24">
        <f t="shared" si="4"/>
        <v>29</v>
      </c>
      <c r="C69" s="3">
        <v>45467</v>
      </c>
      <c r="D69" s="24">
        <f t="shared" ref="D69:D83" si="5">WEEKNUM(C69,2)</f>
        <v>26</v>
      </c>
      <c r="E69" s="60" t="e">
        <f>VLOOKUP(A69,#REF!, 2,FALSE)</f>
        <v>#REF!</v>
      </c>
      <c r="F69" s="4" t="s">
        <v>28</v>
      </c>
      <c r="G69" s="28" t="s">
        <v>80</v>
      </c>
      <c r="H69" s="4">
        <v>19</v>
      </c>
      <c r="I69" s="4"/>
      <c r="J69" s="5">
        <v>1</v>
      </c>
      <c r="K69" s="3">
        <v>45855</v>
      </c>
      <c r="L69" s="3">
        <v>45467</v>
      </c>
      <c r="M69" s="6" t="s">
        <v>22</v>
      </c>
    </row>
    <row r="70" spans="1:13" ht="37.5" customHeight="1" thickBot="1">
      <c r="A70" s="33">
        <v>45856</v>
      </c>
      <c r="B70" s="14">
        <f t="shared" si="4"/>
        <v>29</v>
      </c>
      <c r="C70" s="33" t="s">
        <v>285</v>
      </c>
      <c r="D70" s="58" t="e">
        <f t="shared" si="5"/>
        <v>#VALUE!</v>
      </c>
      <c r="E70" s="93" t="e">
        <f>VLOOKUP(A70,#REF!, 2,FALSE)</f>
        <v>#REF!</v>
      </c>
      <c r="F70" s="4" t="s">
        <v>28</v>
      </c>
      <c r="G70" s="28" t="s">
        <v>136</v>
      </c>
      <c r="H70" s="4">
        <v>19</v>
      </c>
      <c r="I70" s="4"/>
      <c r="J70" s="5">
        <v>2</v>
      </c>
      <c r="K70" s="3">
        <v>45856</v>
      </c>
      <c r="L70" s="3" t="s">
        <v>285</v>
      </c>
      <c r="M70" s="6" t="s">
        <v>137</v>
      </c>
    </row>
    <row r="71" spans="1:13" ht="33.75" customHeight="1" thickBot="1">
      <c r="A71" s="98">
        <v>45859</v>
      </c>
      <c r="B71" s="4">
        <f t="shared" si="4"/>
        <v>30</v>
      </c>
      <c r="C71" s="98" t="s">
        <v>234</v>
      </c>
      <c r="D71" s="58" t="e">
        <f t="shared" si="5"/>
        <v>#VALUE!</v>
      </c>
      <c r="E71" s="60" t="e">
        <f>VLOOKUP(A71,#REF!, 2,FALSE)</f>
        <v>#REF!</v>
      </c>
      <c r="F71" s="97" t="s">
        <v>90</v>
      </c>
      <c r="G71" s="97" t="s">
        <v>90</v>
      </c>
      <c r="H71" s="96">
        <v>21</v>
      </c>
      <c r="I71" s="96"/>
      <c r="J71" s="96">
        <v>5</v>
      </c>
      <c r="K71" s="98" t="s">
        <v>374</v>
      </c>
      <c r="L71" s="98" t="s">
        <v>234</v>
      </c>
      <c r="M71" s="99" t="s">
        <v>331</v>
      </c>
    </row>
    <row r="72" spans="1:13" ht="36.75" customHeight="1" thickBot="1">
      <c r="A72" s="34">
        <v>45457</v>
      </c>
      <c r="B72" s="4">
        <f t="shared" si="4"/>
        <v>24</v>
      </c>
      <c r="C72" s="34">
        <v>45457</v>
      </c>
      <c r="D72" s="58">
        <f t="shared" si="5"/>
        <v>24</v>
      </c>
      <c r="E72" s="60" t="e">
        <f>VLOOKUP(A72,#REF!, 2,FALSE)</f>
        <v>#REF!</v>
      </c>
      <c r="F72" s="4" t="s">
        <v>31</v>
      </c>
      <c r="G72" s="28" t="s">
        <v>135</v>
      </c>
      <c r="H72" s="4" t="s">
        <v>132</v>
      </c>
      <c r="I72" s="4"/>
      <c r="J72" s="17">
        <v>1</v>
      </c>
      <c r="K72" s="17"/>
      <c r="L72" s="34">
        <v>45457</v>
      </c>
      <c r="M72" s="6" t="s">
        <v>236</v>
      </c>
    </row>
    <row r="73" spans="1:13" ht="36.75" customHeight="1" thickBot="1">
      <c r="A73" s="34" t="s">
        <v>287</v>
      </c>
      <c r="B73" s="4" t="e">
        <f t="shared" si="4"/>
        <v>#VALUE!</v>
      </c>
      <c r="C73" s="34" t="s">
        <v>287</v>
      </c>
      <c r="D73" s="58" t="e">
        <f t="shared" si="5"/>
        <v>#VALUE!</v>
      </c>
      <c r="E73" s="60" t="e">
        <f>VLOOKUP(A73,#REF!, 2,FALSE)</f>
        <v>#REF!</v>
      </c>
      <c r="F73" s="4" t="s">
        <v>31</v>
      </c>
      <c r="G73" s="28" t="s">
        <v>238</v>
      </c>
      <c r="H73" s="4" t="s">
        <v>132</v>
      </c>
      <c r="I73" s="4"/>
      <c r="J73" s="17">
        <v>5</v>
      </c>
      <c r="K73" s="17"/>
      <c r="L73" s="34" t="s">
        <v>287</v>
      </c>
      <c r="M73" s="6" t="s">
        <v>189</v>
      </c>
    </row>
    <row r="74" spans="1:13" ht="36.75" customHeight="1" thickBot="1">
      <c r="A74" s="34" t="s">
        <v>291</v>
      </c>
      <c r="B74" s="4" t="e">
        <f t="shared" si="4"/>
        <v>#VALUE!</v>
      </c>
      <c r="C74" s="34" t="s">
        <v>291</v>
      </c>
      <c r="D74" s="58" t="e">
        <f t="shared" si="5"/>
        <v>#VALUE!</v>
      </c>
      <c r="E74" s="60" t="e">
        <f>VLOOKUP(A74,#REF!, 2,FALSE)</f>
        <v>#REF!</v>
      </c>
      <c r="F74" s="4" t="s">
        <v>31</v>
      </c>
      <c r="G74" s="28" t="s">
        <v>43</v>
      </c>
      <c r="H74" s="4" t="s">
        <v>132</v>
      </c>
      <c r="I74" s="4"/>
      <c r="J74" s="17">
        <v>9</v>
      </c>
      <c r="K74" s="17"/>
      <c r="L74" s="34" t="s">
        <v>291</v>
      </c>
      <c r="M74" s="6" t="s">
        <v>143</v>
      </c>
    </row>
    <row r="75" spans="1:13" s="19" customFormat="1" ht="36.75" customHeight="1" thickBot="1">
      <c r="A75" s="37">
        <v>45469</v>
      </c>
      <c r="B75" s="4">
        <f t="shared" si="4"/>
        <v>26</v>
      </c>
      <c r="C75" s="37">
        <v>45469</v>
      </c>
      <c r="D75" s="54">
        <f t="shared" si="5"/>
        <v>26</v>
      </c>
      <c r="E75" s="60" t="e">
        <f>VLOOKUP(A75,#REF!, 2,FALSE)</f>
        <v>#REF!</v>
      </c>
      <c r="F75" s="4" t="s">
        <v>31</v>
      </c>
      <c r="G75" s="28" t="s">
        <v>144</v>
      </c>
      <c r="H75" s="4" t="s">
        <v>132</v>
      </c>
      <c r="I75" s="4"/>
      <c r="J75" s="17">
        <v>1</v>
      </c>
      <c r="K75" s="17"/>
      <c r="L75" s="37">
        <v>45469</v>
      </c>
      <c r="M75" s="6" t="s">
        <v>190</v>
      </c>
    </row>
    <row r="76" spans="1:13" s="19" customFormat="1" ht="36.75" customHeight="1" thickBot="1">
      <c r="A76" s="37" t="s">
        <v>286</v>
      </c>
      <c r="B76" s="4" t="e">
        <f t="shared" si="4"/>
        <v>#VALUE!</v>
      </c>
      <c r="C76" s="37" t="s">
        <v>286</v>
      </c>
      <c r="D76" s="54" t="e">
        <f t="shared" si="5"/>
        <v>#VALUE!</v>
      </c>
      <c r="E76" s="60" t="e">
        <f>VLOOKUP(A76,#REF!, 2,FALSE)</f>
        <v>#REF!</v>
      </c>
      <c r="F76" s="4" t="s">
        <v>31</v>
      </c>
      <c r="G76" s="28" t="s">
        <v>146</v>
      </c>
      <c r="H76" s="4" t="s">
        <v>132</v>
      </c>
      <c r="I76" s="4"/>
      <c r="J76" s="5">
        <v>2</v>
      </c>
      <c r="K76" s="5"/>
      <c r="L76" s="37" t="s">
        <v>286</v>
      </c>
      <c r="M76" s="6" t="s">
        <v>145</v>
      </c>
    </row>
    <row r="77" spans="1:13" ht="36.75" customHeight="1" thickBot="1">
      <c r="A77" s="82">
        <v>45472</v>
      </c>
      <c r="B77" s="4">
        <f t="shared" si="4"/>
        <v>26</v>
      </c>
      <c r="C77" s="82">
        <v>45472</v>
      </c>
      <c r="D77" s="54">
        <f t="shared" si="5"/>
        <v>26</v>
      </c>
      <c r="E77" s="60" t="e">
        <f>VLOOKUP(A77,#REF!, 2,FALSE)</f>
        <v>#REF!</v>
      </c>
      <c r="F77" s="83" t="s">
        <v>31</v>
      </c>
      <c r="G77" s="138" t="s">
        <v>131</v>
      </c>
      <c r="H77" s="83" t="s">
        <v>132</v>
      </c>
      <c r="I77" s="83"/>
      <c r="J77" s="139">
        <v>1</v>
      </c>
      <c r="K77" s="139"/>
      <c r="L77" s="82">
        <v>45472</v>
      </c>
      <c r="M77" s="140" t="s">
        <v>202</v>
      </c>
    </row>
    <row r="78" spans="1:13" s="114" customFormat="1" ht="36.75" customHeight="1" thickBot="1">
      <c r="A78" s="154">
        <v>45474</v>
      </c>
      <c r="B78" s="4">
        <f t="shared" si="4"/>
        <v>27</v>
      </c>
      <c r="C78" s="154">
        <v>45474</v>
      </c>
      <c r="D78" s="54">
        <f t="shared" si="5"/>
        <v>27</v>
      </c>
      <c r="E78" s="60" t="e">
        <f>VLOOKUP(A78,#REF!, 2,FALSE)</f>
        <v>#REF!</v>
      </c>
      <c r="F78" s="24" t="s">
        <v>31</v>
      </c>
      <c r="G78" s="152" t="s">
        <v>82</v>
      </c>
      <c r="H78" s="24">
        <v>1</v>
      </c>
      <c r="I78" s="24"/>
      <c r="J78" s="153">
        <v>1</v>
      </c>
      <c r="K78" s="153"/>
      <c r="L78" s="154">
        <v>45474</v>
      </c>
      <c r="M78" s="155" t="s">
        <v>160</v>
      </c>
    </row>
    <row r="79" spans="1:13" ht="36.75" customHeight="1" thickBot="1">
      <c r="A79" s="159">
        <v>45507</v>
      </c>
      <c r="B79" s="4">
        <f t="shared" si="4"/>
        <v>31</v>
      </c>
      <c r="C79" s="159">
        <v>45507</v>
      </c>
      <c r="D79" s="54">
        <f t="shared" si="5"/>
        <v>31</v>
      </c>
      <c r="E79" s="60" t="e">
        <f>VLOOKUP(A79,#REF!, 2,FALSE)</f>
        <v>#REF!</v>
      </c>
      <c r="F79" s="156" t="s">
        <v>31</v>
      </c>
      <c r="G79" s="157" t="s">
        <v>88</v>
      </c>
      <c r="H79" s="156">
        <v>5</v>
      </c>
      <c r="I79" s="156"/>
      <c r="J79" s="158"/>
      <c r="K79" s="158"/>
      <c r="L79" s="159">
        <v>45507</v>
      </c>
      <c r="M79" s="160" t="s">
        <v>83</v>
      </c>
    </row>
    <row r="80" spans="1:13" ht="36.75" customHeight="1" thickBot="1">
      <c r="A80" s="3" t="s">
        <v>288</v>
      </c>
      <c r="B80" s="4" t="e">
        <f t="shared" si="4"/>
        <v>#VALUE!</v>
      </c>
      <c r="C80" s="3" t="s">
        <v>288</v>
      </c>
      <c r="D80" s="54" t="e">
        <f t="shared" si="5"/>
        <v>#VALUE!</v>
      </c>
      <c r="E80" s="60" t="e">
        <f>VLOOKUP(A80,#REF!, 2,FALSE)</f>
        <v>#REF!</v>
      </c>
      <c r="F80" s="4" t="s">
        <v>31</v>
      </c>
      <c r="G80" s="28" t="s">
        <v>32</v>
      </c>
      <c r="H80" s="4">
        <v>6</v>
      </c>
      <c r="I80" s="4"/>
      <c r="J80" s="5">
        <v>6</v>
      </c>
      <c r="K80" s="5"/>
      <c r="L80" s="3" t="s">
        <v>288</v>
      </c>
      <c r="M80" s="6" t="s">
        <v>32</v>
      </c>
    </row>
    <row r="81" spans="1:13" s="19" customFormat="1" ht="36.75" customHeight="1" thickBot="1">
      <c r="A81" s="3" t="s">
        <v>289</v>
      </c>
      <c r="B81" s="4" t="e">
        <f t="shared" si="4"/>
        <v>#VALUE!</v>
      </c>
      <c r="C81" s="3" t="s">
        <v>289</v>
      </c>
      <c r="D81" s="54" t="e">
        <f t="shared" si="5"/>
        <v>#VALUE!</v>
      </c>
      <c r="E81" s="60" t="e">
        <f>VLOOKUP(A81,#REF!, 2,FALSE)</f>
        <v>#REF!</v>
      </c>
      <c r="F81" s="4" t="s">
        <v>31</v>
      </c>
      <c r="G81" s="28" t="s">
        <v>33</v>
      </c>
      <c r="H81" s="4">
        <v>6</v>
      </c>
      <c r="I81" s="4"/>
      <c r="J81" s="5">
        <v>7</v>
      </c>
      <c r="K81" s="5"/>
      <c r="L81" s="3" t="s">
        <v>289</v>
      </c>
      <c r="M81" s="6" t="s">
        <v>33</v>
      </c>
    </row>
    <row r="82" spans="1:13" s="13" customFormat="1" ht="36.75" customHeight="1" thickBot="1">
      <c r="A82" s="76">
        <v>45534</v>
      </c>
      <c r="B82" s="4">
        <f t="shared" si="4"/>
        <v>35</v>
      </c>
      <c r="C82" s="76">
        <v>45534</v>
      </c>
      <c r="D82" s="54">
        <f t="shared" si="5"/>
        <v>35</v>
      </c>
      <c r="E82" s="60" t="e">
        <f>VLOOKUP(A82,#REF!, 2,FALSE)</f>
        <v>#REF!</v>
      </c>
      <c r="F82" s="71" t="s">
        <v>183</v>
      </c>
      <c r="G82" s="72" t="s">
        <v>31</v>
      </c>
      <c r="H82" s="71"/>
      <c r="I82" s="71"/>
      <c r="J82" s="76" t="s">
        <v>14</v>
      </c>
      <c r="K82" s="76"/>
      <c r="L82" s="76">
        <v>45534</v>
      </c>
      <c r="M82" s="107" t="s">
        <v>89</v>
      </c>
    </row>
    <row r="83" spans="1:13" ht="36" customHeight="1" thickBot="1">
      <c r="A83" s="143">
        <v>45565</v>
      </c>
      <c r="B83" s="4">
        <f t="shared" si="4"/>
        <v>40</v>
      </c>
      <c r="C83" s="143">
        <v>45565</v>
      </c>
      <c r="D83" s="54">
        <f t="shared" si="5"/>
        <v>40</v>
      </c>
      <c r="E83" s="60" t="e">
        <f>VLOOKUP(A83,#REF!, 2,FALSE)</f>
        <v>#REF!</v>
      </c>
      <c r="F83" s="142" t="s">
        <v>378</v>
      </c>
      <c r="G83" s="142" t="s">
        <v>332</v>
      </c>
      <c r="H83" s="141"/>
      <c r="I83" s="141"/>
      <c r="J83" s="141">
        <v>1</v>
      </c>
      <c r="K83" s="141"/>
      <c r="L83" s="143">
        <v>45565</v>
      </c>
      <c r="M83" s="150" t="s">
        <v>333</v>
      </c>
    </row>
  </sheetData>
  <autoFilter ref="F2:M82" xr:uid="{00000000-0009-0000-0000-000001000000}"/>
  <mergeCells count="1">
    <mergeCell ref="F1:M1"/>
  </mergeCells>
  <phoneticPr fontId="33" type="noConversion"/>
  <conditionalFormatting sqref="A1:A1048576">
    <cfRule type="duplicateValues" dxfId="2" priority="1"/>
    <cfRule type="duplicateValues" dxfId="1" priority="2"/>
    <cfRule type="duplicateValues" dxfId="0" priority="3"/>
  </conditionalFormatting>
  <hyperlinks>
    <hyperlink ref="M22" r:id="rId1" display="Önceki Öğrenmenin Tanınmasına İlişkin Başvuruların alınması (Öğrenciler kayıtlı bulundukları Bölüm Başkanlığına başvuru yapacaklardır)" xr:uid="{00000000-0004-0000-0100-000000000000}"/>
  </hyperlinks>
  <pageMargins left="0.23622047244094491" right="0.23622047244094491" top="0.74803149606299213" bottom="0.74803149606299213" header="0.31496062992125984" footer="0.31496062992125984"/>
  <pageSetup paperSize="9" scale="33" fitToHeight="0" orientation="portrait" r:id="rId2"/>
  <headerFooter>
    <oddHeader>&amp;L&amp;"Arimo,Kalın"Ek-2.1 &amp;"Arimo,Normal"19.12.2023/12-02 gün ve sayılı YTÜ Senatosu kararı eki.</oddHeader>
    <oddFooter>&amp;CSayfa &amp;P / &amp;N&amp;R&amp;A</oddFooter>
  </headerFooter>
  <rowBreaks count="1" manualBreakCount="1">
    <brk id="39" min="5" max="12"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sheetPr>
  <dimension ref="A1:F88"/>
  <sheetViews>
    <sheetView tabSelected="1" view="pageBreakPreview" zoomScale="70" zoomScaleNormal="55" zoomScaleSheetLayoutView="70" workbookViewId="0">
      <selection activeCell="D77" sqref="D77"/>
    </sheetView>
  </sheetViews>
  <sheetFormatPr defaultColWidth="8.85546875" defaultRowHeight="12.75"/>
  <cols>
    <col min="1" max="1" width="26.42578125" style="25" customWidth="1"/>
    <col min="2" max="2" width="38.85546875" style="32" customWidth="1"/>
    <col min="3" max="3" width="14.5703125" style="25" customWidth="1"/>
    <col min="4" max="4" width="31.85546875" style="168" customWidth="1"/>
    <col min="5" max="5" width="118.140625" style="27" customWidth="1"/>
    <col min="6" max="16384" width="8.85546875" style="1"/>
  </cols>
  <sheetData>
    <row r="1" spans="1:6" ht="99.75" customHeight="1" thickBot="1">
      <c r="A1" s="192" t="s">
        <v>454</v>
      </c>
      <c r="B1" s="192"/>
      <c r="C1" s="192"/>
      <c r="D1" s="192"/>
      <c r="E1" s="192"/>
    </row>
    <row r="2" spans="1:6" s="40" customFormat="1" ht="54.95" customHeight="1" thickBot="1">
      <c r="A2" s="38" t="s">
        <v>1</v>
      </c>
      <c r="B2" s="38" t="s">
        <v>37</v>
      </c>
      <c r="C2" s="38" t="s">
        <v>450</v>
      </c>
      <c r="D2" s="38" t="s">
        <v>334</v>
      </c>
      <c r="E2" s="2" t="s">
        <v>4</v>
      </c>
    </row>
    <row r="3" spans="1:6" ht="80.099999999999994" customHeight="1" thickBot="1">
      <c r="A3" s="4" t="s">
        <v>5</v>
      </c>
      <c r="B3" s="28" t="s">
        <v>206</v>
      </c>
      <c r="C3" s="4"/>
      <c r="D3" s="3" t="s">
        <v>356</v>
      </c>
      <c r="E3" s="9" t="s">
        <v>305</v>
      </c>
      <c r="F3" s="40"/>
    </row>
    <row r="4" spans="1:6" ht="31.5" customHeight="1" thickBot="1">
      <c r="A4" s="4" t="s">
        <v>5</v>
      </c>
      <c r="B4" s="28" t="s">
        <v>42</v>
      </c>
      <c r="C4" s="4"/>
      <c r="D4" s="3">
        <v>45541</v>
      </c>
      <c r="E4" s="6" t="s">
        <v>41</v>
      </c>
    </row>
    <row r="5" spans="1:6" ht="57" customHeight="1" thickBot="1">
      <c r="A5" s="4" t="s">
        <v>5</v>
      </c>
      <c r="B5" s="28" t="s">
        <v>259</v>
      </c>
      <c r="C5" s="4"/>
      <c r="D5" s="134">
        <v>45546</v>
      </c>
      <c r="E5" s="162" t="s">
        <v>440</v>
      </c>
    </row>
    <row r="6" spans="1:6" ht="134.25" customHeight="1" thickBot="1">
      <c r="A6" s="4" t="s">
        <v>5</v>
      </c>
      <c r="B6" s="28" t="s">
        <v>260</v>
      </c>
      <c r="C6" s="4"/>
      <c r="D6" s="3">
        <v>45545</v>
      </c>
      <c r="E6" s="6" t="s">
        <v>441</v>
      </c>
    </row>
    <row r="7" spans="1:6" ht="132" customHeight="1" thickBot="1">
      <c r="A7" s="4" t="s">
        <v>5</v>
      </c>
      <c r="B7" s="28" t="s">
        <v>260</v>
      </c>
      <c r="C7" s="4"/>
      <c r="D7" s="3">
        <v>45547</v>
      </c>
      <c r="E7" s="6" t="s">
        <v>442</v>
      </c>
    </row>
    <row r="8" spans="1:6" ht="63.75" customHeight="1" thickBot="1">
      <c r="A8" s="4" t="s">
        <v>5</v>
      </c>
      <c r="B8" s="28" t="s">
        <v>309</v>
      </c>
      <c r="C8" s="4"/>
      <c r="D8" s="3">
        <v>45553</v>
      </c>
      <c r="E8" s="6" t="s">
        <v>310</v>
      </c>
    </row>
    <row r="9" spans="1:6" ht="80.25" customHeight="1" thickBot="1">
      <c r="A9" s="4" t="s">
        <v>5</v>
      </c>
      <c r="B9" s="28" t="s">
        <v>208</v>
      </c>
      <c r="C9" s="4"/>
      <c r="D9" s="3" t="s">
        <v>336</v>
      </c>
      <c r="E9" s="6" t="s">
        <v>210</v>
      </c>
    </row>
    <row r="10" spans="1:6" ht="39" thickBot="1">
      <c r="A10" s="4" t="s">
        <v>5</v>
      </c>
      <c r="B10" s="28" t="s">
        <v>257</v>
      </c>
      <c r="C10" s="4"/>
      <c r="D10" s="3">
        <v>45553</v>
      </c>
      <c r="E10" s="6" t="s">
        <v>258</v>
      </c>
    </row>
    <row r="11" spans="1:6" ht="37.5" customHeight="1" thickBot="1">
      <c r="A11" s="4" t="s">
        <v>5</v>
      </c>
      <c r="B11" s="28" t="s">
        <v>43</v>
      </c>
      <c r="C11" s="4"/>
      <c r="D11" s="3" t="s">
        <v>353</v>
      </c>
      <c r="E11" s="6" t="s">
        <v>311</v>
      </c>
    </row>
    <row r="12" spans="1:6" ht="69.75" customHeight="1" thickBot="1">
      <c r="A12" s="4" t="s">
        <v>5</v>
      </c>
      <c r="B12" s="28" t="s">
        <v>198</v>
      </c>
      <c r="C12" s="4"/>
      <c r="D12" s="3" t="s">
        <v>335</v>
      </c>
      <c r="E12" s="7" t="s">
        <v>354</v>
      </c>
    </row>
    <row r="13" spans="1:6" ht="30.95" customHeight="1" thickBot="1">
      <c r="A13" s="4" t="s">
        <v>5</v>
      </c>
      <c r="B13" s="28" t="s">
        <v>44</v>
      </c>
      <c r="C13" s="4"/>
      <c r="D13" s="3">
        <v>45558</v>
      </c>
      <c r="E13" s="8" t="s">
        <v>9</v>
      </c>
    </row>
    <row r="14" spans="1:6" ht="30.95" customHeight="1" thickBot="1">
      <c r="A14" s="4" t="s">
        <v>5</v>
      </c>
      <c r="B14" s="28" t="s">
        <v>47</v>
      </c>
      <c r="C14" s="4"/>
      <c r="D14" s="3">
        <v>45559</v>
      </c>
      <c r="E14" s="9" t="s">
        <v>45</v>
      </c>
    </row>
    <row r="15" spans="1:6" ht="29.25" customHeight="1" thickBot="1">
      <c r="A15" s="4" t="s">
        <v>23</v>
      </c>
      <c r="B15" s="28" t="s">
        <v>323</v>
      </c>
      <c r="C15" s="4"/>
      <c r="D15" s="3" t="s">
        <v>352</v>
      </c>
      <c r="E15" s="9" t="s">
        <v>325</v>
      </c>
    </row>
    <row r="16" spans="1:6" s="13" customFormat="1" ht="32.1" customHeight="1" thickBot="1">
      <c r="A16" s="171" t="s">
        <v>10</v>
      </c>
      <c r="B16" s="172" t="s">
        <v>49</v>
      </c>
      <c r="C16" s="173">
        <v>2</v>
      </c>
      <c r="D16" s="175">
        <v>45576</v>
      </c>
      <c r="E16" s="176" t="s">
        <v>12</v>
      </c>
    </row>
    <row r="17" spans="1:6" ht="29.25" customHeight="1" thickBot="1">
      <c r="A17" s="83" t="s">
        <v>5</v>
      </c>
      <c r="B17" s="138" t="s">
        <v>131</v>
      </c>
      <c r="C17" s="186" t="s">
        <v>448</v>
      </c>
      <c r="D17" s="82" t="s">
        <v>363</v>
      </c>
      <c r="E17" s="140" t="s">
        <v>202</v>
      </c>
    </row>
    <row r="18" spans="1:6" s="13" customFormat="1" ht="30" customHeight="1" thickBot="1">
      <c r="A18" s="141" t="s">
        <v>10</v>
      </c>
      <c r="B18" s="142" t="s">
        <v>69</v>
      </c>
      <c r="C18" s="141">
        <v>1</v>
      </c>
      <c r="D18" s="143">
        <v>45565</v>
      </c>
      <c r="E18" s="150" t="s">
        <v>312</v>
      </c>
    </row>
    <row r="19" spans="1:6" ht="34.5" customHeight="1" thickBot="1">
      <c r="A19" s="44" t="s">
        <v>10</v>
      </c>
      <c r="B19" s="28" t="s">
        <v>49</v>
      </c>
      <c r="C19" s="4">
        <v>1</v>
      </c>
      <c r="D19" s="3">
        <v>45565</v>
      </c>
      <c r="E19" s="164" t="s">
        <v>381</v>
      </c>
    </row>
    <row r="20" spans="1:6" ht="34.5" customHeight="1" thickBot="1">
      <c r="A20" s="44" t="s">
        <v>10</v>
      </c>
      <c r="B20" s="28" t="s">
        <v>59</v>
      </c>
      <c r="C20" s="4">
        <v>1</v>
      </c>
      <c r="D20" s="3" t="s">
        <v>376</v>
      </c>
      <c r="E20" s="55" t="s">
        <v>313</v>
      </c>
      <c r="F20" s="169"/>
    </row>
    <row r="21" spans="1:6" ht="42" customHeight="1" thickBot="1">
      <c r="A21" s="44" t="s">
        <v>10</v>
      </c>
      <c r="B21" s="28" t="s">
        <v>58</v>
      </c>
      <c r="C21" s="4">
        <v>1</v>
      </c>
      <c r="D21" s="3" t="s">
        <v>451</v>
      </c>
      <c r="E21" s="6" t="s">
        <v>6</v>
      </c>
    </row>
    <row r="22" spans="1:6" s="35" customFormat="1" ht="29.25" customHeight="1" thickBot="1">
      <c r="A22" s="71" t="s">
        <v>13</v>
      </c>
      <c r="B22" s="72" t="s">
        <v>49</v>
      </c>
      <c r="C22" s="71">
        <v>5</v>
      </c>
      <c r="D22" s="76">
        <v>45593</v>
      </c>
      <c r="E22" s="107" t="s">
        <v>56</v>
      </c>
    </row>
    <row r="23" spans="1:6" s="35" customFormat="1" ht="29.25" customHeight="1" thickBot="1">
      <c r="A23" s="71" t="s">
        <v>13</v>
      </c>
      <c r="B23" s="72" t="s">
        <v>49</v>
      </c>
      <c r="C23" s="71">
        <v>5</v>
      </c>
      <c r="D23" s="76">
        <v>45594</v>
      </c>
      <c r="E23" s="107" t="s">
        <v>57</v>
      </c>
    </row>
    <row r="24" spans="1:6" s="70" customFormat="1" ht="27.75" customHeight="1" thickBot="1">
      <c r="A24" s="64" t="s">
        <v>10</v>
      </c>
      <c r="B24" s="144" t="s">
        <v>49</v>
      </c>
      <c r="C24" s="64">
        <v>8</v>
      </c>
      <c r="D24" s="165" t="s">
        <v>355</v>
      </c>
      <c r="E24" s="166" t="s">
        <v>50</v>
      </c>
    </row>
    <row r="25" spans="1:6" s="35" customFormat="1" ht="27.75" customHeight="1" thickBot="1">
      <c r="A25" s="71" t="s">
        <v>13</v>
      </c>
      <c r="B25" s="72" t="s">
        <v>49</v>
      </c>
      <c r="C25" s="71">
        <v>14</v>
      </c>
      <c r="D25" s="76">
        <v>45658</v>
      </c>
      <c r="E25" s="107" t="s">
        <v>15</v>
      </c>
    </row>
    <row r="26" spans="1:6" s="114" customFormat="1" ht="27.75" customHeight="1" thickBot="1">
      <c r="A26" s="145" t="s">
        <v>10</v>
      </c>
      <c r="B26" s="146" t="s">
        <v>129</v>
      </c>
      <c r="C26" s="145">
        <v>15</v>
      </c>
      <c r="D26" s="148">
        <v>45668</v>
      </c>
      <c r="E26" s="149" t="s">
        <v>213</v>
      </c>
    </row>
    <row r="27" spans="1:6" s="114" customFormat="1" ht="27.75" customHeight="1" thickBot="1">
      <c r="A27" s="145" t="s">
        <v>10</v>
      </c>
      <c r="B27" s="146" t="s">
        <v>52</v>
      </c>
      <c r="C27" s="145">
        <v>15</v>
      </c>
      <c r="D27" s="148">
        <v>45668</v>
      </c>
      <c r="E27" s="149" t="s">
        <v>226</v>
      </c>
    </row>
    <row r="28" spans="1:6" ht="27.75" customHeight="1" thickBot="1">
      <c r="A28" s="4" t="s">
        <v>10</v>
      </c>
      <c r="B28" s="28" t="s">
        <v>51</v>
      </c>
      <c r="C28" s="4" t="s">
        <v>345</v>
      </c>
      <c r="D28" s="3" t="s">
        <v>343</v>
      </c>
      <c r="E28" s="6" t="s">
        <v>51</v>
      </c>
    </row>
    <row r="29" spans="1:6" ht="27.6" customHeight="1" thickBot="1">
      <c r="A29" s="4" t="s">
        <v>10</v>
      </c>
      <c r="B29" s="28" t="s">
        <v>55</v>
      </c>
      <c r="C29" s="4" t="s">
        <v>345</v>
      </c>
      <c r="D29" s="3" t="s">
        <v>424</v>
      </c>
      <c r="E29" s="6" t="s">
        <v>17</v>
      </c>
    </row>
    <row r="30" spans="1:6" ht="79.5" customHeight="1" thickBot="1">
      <c r="A30" s="4" t="s">
        <v>10</v>
      </c>
      <c r="B30" s="17" t="s">
        <v>316</v>
      </c>
      <c r="C30" s="4">
        <v>18</v>
      </c>
      <c r="D30" s="3">
        <v>45685</v>
      </c>
      <c r="E30" s="6" t="s">
        <v>302</v>
      </c>
    </row>
    <row r="31" spans="1:6" ht="40.5" customHeight="1" thickBot="1">
      <c r="A31" s="4" t="s">
        <v>10</v>
      </c>
      <c r="B31" s="28" t="s">
        <v>317</v>
      </c>
      <c r="C31" s="4">
        <v>18</v>
      </c>
      <c r="D31" s="3">
        <v>45691</v>
      </c>
      <c r="E31" s="6" t="s">
        <v>318</v>
      </c>
    </row>
    <row r="32" spans="1:6" ht="27.75" customHeight="1" thickBot="1">
      <c r="A32" s="4" t="s">
        <v>10</v>
      </c>
      <c r="B32" s="28" t="s">
        <v>19</v>
      </c>
      <c r="C32" s="4">
        <v>18</v>
      </c>
      <c r="D32" s="3" t="s">
        <v>346</v>
      </c>
      <c r="E32" s="6" t="s">
        <v>19</v>
      </c>
    </row>
    <row r="33" spans="1:5" ht="27.75" customHeight="1" thickBot="1">
      <c r="A33" s="4" t="s">
        <v>10</v>
      </c>
      <c r="B33" s="28" t="s">
        <v>133</v>
      </c>
      <c r="C33" s="4" t="s">
        <v>233</v>
      </c>
      <c r="D33" s="3" t="s">
        <v>347</v>
      </c>
      <c r="E33" s="6" t="s">
        <v>133</v>
      </c>
    </row>
    <row r="34" spans="1:5" ht="39" thickBot="1">
      <c r="A34" s="4" t="s">
        <v>10</v>
      </c>
      <c r="B34" s="28" t="s">
        <v>138</v>
      </c>
      <c r="C34" s="4">
        <v>19</v>
      </c>
      <c r="D34" s="3">
        <v>45692</v>
      </c>
      <c r="E34" s="6" t="s">
        <v>219</v>
      </c>
    </row>
    <row r="35" spans="1:5" ht="27.75" customHeight="1" thickBot="1">
      <c r="A35" s="4" t="s">
        <v>10</v>
      </c>
      <c r="B35" s="28" t="s">
        <v>139</v>
      </c>
      <c r="C35" s="4">
        <v>19</v>
      </c>
      <c r="D35" s="3">
        <v>45693</v>
      </c>
      <c r="E35" s="6" t="s">
        <v>21</v>
      </c>
    </row>
    <row r="36" spans="1:5" ht="27.75" customHeight="1" thickBot="1">
      <c r="A36" s="4" t="s">
        <v>10</v>
      </c>
      <c r="B36" s="28" t="s">
        <v>80</v>
      </c>
      <c r="C36" s="4">
        <v>19</v>
      </c>
      <c r="D36" s="3">
        <v>45694</v>
      </c>
      <c r="E36" s="6" t="s">
        <v>22</v>
      </c>
    </row>
    <row r="37" spans="1:5" ht="27.75" customHeight="1" thickBot="1">
      <c r="A37" s="4" t="s">
        <v>10</v>
      </c>
      <c r="B37" s="28" t="s">
        <v>136</v>
      </c>
      <c r="C37" s="4">
        <v>19</v>
      </c>
      <c r="D37" s="3" t="s">
        <v>348</v>
      </c>
      <c r="E37" s="6" t="s">
        <v>136</v>
      </c>
    </row>
    <row r="38" spans="1:5" ht="27.75" customHeight="1" thickBot="1">
      <c r="A38" s="4" t="s">
        <v>23</v>
      </c>
      <c r="B38" s="28" t="s">
        <v>42</v>
      </c>
      <c r="C38" s="4"/>
      <c r="D38" s="3">
        <v>45684</v>
      </c>
      <c r="E38" s="6" t="s">
        <v>151</v>
      </c>
    </row>
    <row r="39" spans="1:5" ht="36" customHeight="1" thickBot="1">
      <c r="A39" s="4" t="s">
        <v>23</v>
      </c>
      <c r="B39" s="28" t="s">
        <v>43</v>
      </c>
      <c r="C39" s="4"/>
      <c r="D39" s="3" t="s">
        <v>417</v>
      </c>
      <c r="E39" s="6" t="s">
        <v>321</v>
      </c>
    </row>
    <row r="40" spans="1:5" ht="68.25" customHeight="1" thickBot="1">
      <c r="A40" s="4" t="s">
        <v>23</v>
      </c>
      <c r="B40" s="28" t="s">
        <v>198</v>
      </c>
      <c r="C40" s="4"/>
      <c r="D40" s="3" t="s">
        <v>419</v>
      </c>
      <c r="E40" s="7" t="s">
        <v>418</v>
      </c>
    </row>
    <row r="41" spans="1:5" ht="31.5" customHeight="1" thickBot="1">
      <c r="A41" s="4" t="s">
        <v>23</v>
      </c>
      <c r="B41" s="28" t="s">
        <v>44</v>
      </c>
      <c r="C41" s="4"/>
      <c r="D41" s="3">
        <v>45698</v>
      </c>
      <c r="E41" s="8" t="s">
        <v>322</v>
      </c>
    </row>
    <row r="42" spans="1:5" ht="31.5" customHeight="1" thickBot="1">
      <c r="A42" s="4" t="s">
        <v>23</v>
      </c>
      <c r="B42" s="28" t="s">
        <v>47</v>
      </c>
      <c r="C42" s="4"/>
      <c r="D42" s="3">
        <v>45699</v>
      </c>
      <c r="E42" s="9" t="s">
        <v>45</v>
      </c>
    </row>
    <row r="43" spans="1:5" ht="27.75" customHeight="1" thickBot="1">
      <c r="A43" s="4" t="s">
        <v>23</v>
      </c>
      <c r="B43" s="28" t="s">
        <v>323</v>
      </c>
      <c r="C43" s="4"/>
      <c r="D43" s="3" t="s">
        <v>420</v>
      </c>
      <c r="E43" s="9" t="s">
        <v>325</v>
      </c>
    </row>
    <row r="44" spans="1:5" s="13" customFormat="1" ht="37.5" customHeight="1" thickBot="1">
      <c r="A44" s="171" t="s">
        <v>28</v>
      </c>
      <c r="B44" s="172" t="s">
        <v>63</v>
      </c>
      <c r="C44" s="173">
        <v>2</v>
      </c>
      <c r="D44" s="175">
        <v>45716</v>
      </c>
      <c r="E44" s="176" t="s">
        <v>12</v>
      </c>
    </row>
    <row r="45" spans="1:5" ht="36.75" customHeight="1" thickBot="1">
      <c r="A45" s="83" t="s">
        <v>23</v>
      </c>
      <c r="B45" s="138" t="s">
        <v>131</v>
      </c>
      <c r="C45" s="186" t="s">
        <v>448</v>
      </c>
      <c r="D45" s="82" t="s">
        <v>421</v>
      </c>
      <c r="E45" s="140" t="s">
        <v>202</v>
      </c>
    </row>
    <row r="46" spans="1:5" s="22" customFormat="1" ht="31.5" customHeight="1" thickBot="1">
      <c r="A46" s="141" t="s">
        <v>28</v>
      </c>
      <c r="B46" s="142" t="s">
        <v>66</v>
      </c>
      <c r="C46" s="141">
        <v>1</v>
      </c>
      <c r="D46" s="143">
        <v>45705</v>
      </c>
      <c r="E46" s="150" t="s">
        <v>327</v>
      </c>
    </row>
    <row r="47" spans="1:5" ht="30" customHeight="1" thickBot="1">
      <c r="A47" s="4" t="s">
        <v>28</v>
      </c>
      <c r="B47" s="28" t="s">
        <v>63</v>
      </c>
      <c r="C47" s="4">
        <v>1</v>
      </c>
      <c r="D47" s="163">
        <v>45705</v>
      </c>
      <c r="E47" s="167" t="s">
        <v>380</v>
      </c>
    </row>
    <row r="48" spans="1:5" ht="41.25" customHeight="1" thickBot="1">
      <c r="A48" s="4" t="s">
        <v>28</v>
      </c>
      <c r="B48" s="28" t="s">
        <v>59</v>
      </c>
      <c r="C48" s="4">
        <v>1</v>
      </c>
      <c r="D48" s="163" t="s">
        <v>415</v>
      </c>
      <c r="E48" s="20" t="s">
        <v>24</v>
      </c>
    </row>
    <row r="49" spans="1:5" ht="39" customHeight="1" thickBot="1">
      <c r="A49" s="4" t="s">
        <v>28</v>
      </c>
      <c r="B49" s="28" t="s">
        <v>58</v>
      </c>
      <c r="C49" s="4">
        <v>1</v>
      </c>
      <c r="D49" s="163" t="s">
        <v>416</v>
      </c>
      <c r="E49" s="6" t="s">
        <v>25</v>
      </c>
    </row>
    <row r="50" spans="1:5" s="108" customFormat="1" ht="33.75" customHeight="1" thickBot="1">
      <c r="A50" s="71" t="s">
        <v>28</v>
      </c>
      <c r="B50" s="72" t="s">
        <v>63</v>
      </c>
      <c r="C50" s="71">
        <v>6</v>
      </c>
      <c r="D50" s="76">
        <v>45745</v>
      </c>
      <c r="E50" s="107" t="s">
        <v>188</v>
      </c>
    </row>
    <row r="51" spans="1:5" s="108" customFormat="1" ht="33.75" customHeight="1" thickBot="1">
      <c r="A51" s="71" t="s">
        <v>28</v>
      </c>
      <c r="B51" s="72" t="s">
        <v>63</v>
      </c>
      <c r="C51" s="71">
        <v>6</v>
      </c>
      <c r="D51" s="76">
        <v>45746</v>
      </c>
      <c r="E51" s="107" t="s">
        <v>68</v>
      </c>
    </row>
    <row r="52" spans="1:5" s="108" customFormat="1" ht="31.5" customHeight="1" thickBot="1">
      <c r="A52" s="71" t="s">
        <v>28</v>
      </c>
      <c r="B52" s="72" t="s">
        <v>63</v>
      </c>
      <c r="C52" s="71">
        <v>7</v>
      </c>
      <c r="D52" s="76">
        <v>45747</v>
      </c>
      <c r="E52" s="107" t="s">
        <v>68</v>
      </c>
    </row>
    <row r="53" spans="1:5" s="108" customFormat="1" ht="33.75" customHeight="1" thickBot="1">
      <c r="A53" s="71" t="s">
        <v>182</v>
      </c>
      <c r="B53" s="72" t="s">
        <v>63</v>
      </c>
      <c r="C53" s="71">
        <v>7</v>
      </c>
      <c r="D53" s="76">
        <v>45748</v>
      </c>
      <c r="E53" s="107" t="s">
        <v>68</v>
      </c>
    </row>
    <row r="54" spans="1:5" ht="27.75" customHeight="1" thickBot="1">
      <c r="A54" s="165" t="s">
        <v>28</v>
      </c>
      <c r="B54" s="165" t="s">
        <v>63</v>
      </c>
      <c r="C54" s="188">
        <v>8</v>
      </c>
      <c r="D54" s="165" t="s">
        <v>379</v>
      </c>
      <c r="E54" s="166" t="s">
        <v>64</v>
      </c>
    </row>
    <row r="55" spans="1:5" s="35" customFormat="1" ht="33.75" customHeight="1" thickBot="1">
      <c r="A55" s="71" t="s">
        <v>182</v>
      </c>
      <c r="B55" s="72" t="s">
        <v>63</v>
      </c>
      <c r="C55" s="71">
        <v>10</v>
      </c>
      <c r="D55" s="76">
        <v>45770</v>
      </c>
      <c r="E55" s="107" t="s">
        <v>172</v>
      </c>
    </row>
    <row r="56" spans="1:5" s="35" customFormat="1" ht="33.75" customHeight="1" thickBot="1">
      <c r="A56" s="71" t="s">
        <v>182</v>
      </c>
      <c r="B56" s="72" t="s">
        <v>63</v>
      </c>
      <c r="C56" s="71">
        <v>11</v>
      </c>
      <c r="D56" s="76">
        <v>45778</v>
      </c>
      <c r="E56" s="107" t="s">
        <v>328</v>
      </c>
    </row>
    <row r="57" spans="1:5" s="35" customFormat="1" ht="32.25" customHeight="1" thickBot="1">
      <c r="A57" s="71" t="s">
        <v>182</v>
      </c>
      <c r="B57" s="72" t="s">
        <v>63</v>
      </c>
      <c r="C57" s="71">
        <v>14</v>
      </c>
      <c r="D57" s="76">
        <v>45796</v>
      </c>
      <c r="E57" s="107" t="s">
        <v>128</v>
      </c>
    </row>
    <row r="58" spans="1:5" ht="27.75" customHeight="1" thickBot="1">
      <c r="A58" s="145" t="s">
        <v>65</v>
      </c>
      <c r="B58" s="146" t="s">
        <v>130</v>
      </c>
      <c r="C58" s="145">
        <v>15</v>
      </c>
      <c r="D58" s="148">
        <v>45808</v>
      </c>
      <c r="E58" s="151" t="s">
        <v>225</v>
      </c>
    </row>
    <row r="59" spans="1:5" ht="27.75" customHeight="1" thickBot="1">
      <c r="A59" s="145" t="s">
        <v>28</v>
      </c>
      <c r="B59" s="146" t="s">
        <v>70</v>
      </c>
      <c r="C59" s="145">
        <v>15</v>
      </c>
      <c r="D59" s="148">
        <v>45808</v>
      </c>
      <c r="E59" s="151" t="s">
        <v>226</v>
      </c>
    </row>
    <row r="60" spans="1:5" ht="25.5" customHeight="1" thickBot="1">
      <c r="A60" s="125" t="s">
        <v>28</v>
      </c>
      <c r="B60" s="125" t="s">
        <v>63</v>
      </c>
      <c r="C60" s="71">
        <v>16</v>
      </c>
      <c r="D60" s="125">
        <v>45813</v>
      </c>
      <c r="E60" s="107" t="s">
        <v>85</v>
      </c>
    </row>
    <row r="61" spans="1:5" ht="25.5" customHeight="1" thickBot="1">
      <c r="A61" s="125" t="s">
        <v>28</v>
      </c>
      <c r="B61" s="125" t="s">
        <v>63</v>
      </c>
      <c r="C61" s="71">
        <v>16</v>
      </c>
      <c r="D61" s="125">
        <v>45814</v>
      </c>
      <c r="E61" s="107" t="s">
        <v>86</v>
      </c>
    </row>
    <row r="62" spans="1:5" ht="25.5" customHeight="1" thickBot="1">
      <c r="A62" s="125" t="s">
        <v>28</v>
      </c>
      <c r="B62" s="125" t="s">
        <v>63</v>
      </c>
      <c r="C62" s="71">
        <v>16</v>
      </c>
      <c r="D62" s="125">
        <v>45815</v>
      </c>
      <c r="E62" s="107" t="s">
        <v>86</v>
      </c>
    </row>
    <row r="63" spans="1:5" ht="25.5" customHeight="1" thickBot="1">
      <c r="A63" s="125" t="s">
        <v>28</v>
      </c>
      <c r="B63" s="125" t="s">
        <v>63</v>
      </c>
      <c r="C63" s="71">
        <v>16</v>
      </c>
      <c r="D63" s="125">
        <v>45816</v>
      </c>
      <c r="E63" s="107" t="s">
        <v>86</v>
      </c>
    </row>
    <row r="64" spans="1:5" ht="25.5" customHeight="1" thickBot="1">
      <c r="A64" s="125" t="s">
        <v>28</v>
      </c>
      <c r="B64" s="125" t="s">
        <v>63</v>
      </c>
      <c r="C64" s="71">
        <v>17</v>
      </c>
      <c r="D64" s="125">
        <v>45817</v>
      </c>
      <c r="E64" s="107" t="s">
        <v>86</v>
      </c>
    </row>
    <row r="65" spans="1:5" ht="27.75" customHeight="1" thickBot="1">
      <c r="A65" s="4" t="s">
        <v>65</v>
      </c>
      <c r="B65" s="28" t="s">
        <v>30</v>
      </c>
      <c r="C65" s="4" t="s">
        <v>18</v>
      </c>
      <c r="D65" s="3" t="s">
        <v>406</v>
      </c>
      <c r="E65" s="6" t="s">
        <v>30</v>
      </c>
    </row>
    <row r="66" spans="1:5" s="19" customFormat="1" ht="28.5" customHeight="1" thickBot="1">
      <c r="A66" s="4" t="s">
        <v>28</v>
      </c>
      <c r="B66" s="28" t="s">
        <v>71</v>
      </c>
      <c r="C66" s="4" t="s">
        <v>18</v>
      </c>
      <c r="D66" s="3" t="s">
        <v>407</v>
      </c>
      <c r="E66" s="6" t="s">
        <v>72</v>
      </c>
    </row>
    <row r="67" spans="1:5" ht="23.1" customHeight="1" thickBot="1">
      <c r="A67" s="4" t="s">
        <v>28</v>
      </c>
      <c r="B67" s="28" t="s">
        <v>73</v>
      </c>
      <c r="C67" s="4">
        <v>19</v>
      </c>
      <c r="D67" s="34" t="s">
        <v>408</v>
      </c>
      <c r="E67" s="6" t="s">
        <v>73</v>
      </c>
    </row>
    <row r="68" spans="1:5" s="19" customFormat="1" ht="29.1" customHeight="1" thickBot="1">
      <c r="A68" s="4" t="s">
        <v>28</v>
      </c>
      <c r="B68" s="28" t="s">
        <v>134</v>
      </c>
      <c r="C68" s="4">
        <v>19</v>
      </c>
      <c r="D68" s="34" t="s">
        <v>409</v>
      </c>
      <c r="E68" s="6" t="s">
        <v>134</v>
      </c>
    </row>
    <row r="69" spans="1:5" ht="79.5" customHeight="1" thickBot="1">
      <c r="A69" s="4" t="s">
        <v>28</v>
      </c>
      <c r="B69" s="17" t="s">
        <v>330</v>
      </c>
      <c r="C69" s="4">
        <v>19</v>
      </c>
      <c r="D69" s="3">
        <v>45832</v>
      </c>
      <c r="E69" s="6" t="s">
        <v>302</v>
      </c>
    </row>
    <row r="70" spans="1:5" ht="36" customHeight="1" thickBot="1">
      <c r="A70" s="4" t="s">
        <v>28</v>
      </c>
      <c r="B70" s="28" t="s">
        <v>317</v>
      </c>
      <c r="C70" s="4">
        <v>19</v>
      </c>
      <c r="D70" s="3">
        <v>45835</v>
      </c>
      <c r="E70" s="6" t="s">
        <v>318</v>
      </c>
    </row>
    <row r="71" spans="1:5" s="187" customFormat="1" ht="23.1" customHeight="1" thickBot="1">
      <c r="A71" s="189" t="s">
        <v>90</v>
      </c>
      <c r="B71" s="189" t="s">
        <v>90</v>
      </c>
      <c r="C71" s="190">
        <v>20</v>
      </c>
      <c r="D71" s="189" t="s">
        <v>453</v>
      </c>
      <c r="E71" s="191" t="s">
        <v>452</v>
      </c>
    </row>
    <row r="72" spans="1:5" ht="23.1" customHeight="1" thickBot="1">
      <c r="A72" s="4" t="s">
        <v>28</v>
      </c>
      <c r="B72" s="28" t="s">
        <v>138</v>
      </c>
      <c r="C72" s="4">
        <v>20</v>
      </c>
      <c r="D72" s="3">
        <v>45839</v>
      </c>
      <c r="E72" s="6" t="s">
        <v>20</v>
      </c>
    </row>
    <row r="73" spans="1:5" ht="23.1" customHeight="1" thickBot="1">
      <c r="A73" s="4" t="s">
        <v>28</v>
      </c>
      <c r="B73" s="28" t="s">
        <v>139</v>
      </c>
      <c r="C73" s="4">
        <v>20</v>
      </c>
      <c r="D73" s="3">
        <v>45840</v>
      </c>
      <c r="E73" s="6" t="s">
        <v>21</v>
      </c>
    </row>
    <row r="74" spans="1:5" ht="23.1" customHeight="1" thickBot="1">
      <c r="A74" s="4" t="s">
        <v>28</v>
      </c>
      <c r="B74" s="28" t="s">
        <v>80</v>
      </c>
      <c r="C74" s="4">
        <v>20</v>
      </c>
      <c r="D74" s="3">
        <v>45841</v>
      </c>
      <c r="E74" s="6" t="s">
        <v>22</v>
      </c>
    </row>
    <row r="75" spans="1:5" ht="23.1" customHeight="1" thickBot="1">
      <c r="A75" s="4" t="s">
        <v>28</v>
      </c>
      <c r="B75" s="28" t="s">
        <v>136</v>
      </c>
      <c r="C75" s="4">
        <v>20</v>
      </c>
      <c r="D75" s="3" t="s">
        <v>410</v>
      </c>
      <c r="E75" s="6" t="s">
        <v>137</v>
      </c>
    </row>
    <row r="76" spans="1:5" ht="29.45" customHeight="1" thickBot="1">
      <c r="A76" s="4" t="s">
        <v>31</v>
      </c>
      <c r="B76" s="28" t="s">
        <v>135</v>
      </c>
      <c r="C76" s="4"/>
      <c r="D76" s="34">
        <v>45828</v>
      </c>
      <c r="E76" s="6" t="s">
        <v>456</v>
      </c>
    </row>
    <row r="77" spans="1:5" ht="23.1" customHeight="1" thickBot="1">
      <c r="A77" s="4" t="s">
        <v>31</v>
      </c>
      <c r="B77" s="28" t="s">
        <v>238</v>
      </c>
      <c r="C77" s="4"/>
      <c r="D77" s="34" t="s">
        <v>412</v>
      </c>
      <c r="E77" s="6" t="s">
        <v>189</v>
      </c>
    </row>
    <row r="78" spans="1:5" ht="24.95" customHeight="1" thickBot="1">
      <c r="A78" s="4" t="s">
        <v>31</v>
      </c>
      <c r="B78" s="28" t="s">
        <v>43</v>
      </c>
      <c r="C78" s="4"/>
      <c r="D78" s="34" t="s">
        <v>411</v>
      </c>
      <c r="E78" s="6" t="s">
        <v>143</v>
      </c>
    </row>
    <row r="79" spans="1:5" s="19" customFormat="1" ht="29.25" customHeight="1" thickBot="1">
      <c r="A79" s="4" t="s">
        <v>31</v>
      </c>
      <c r="B79" s="28" t="s">
        <v>144</v>
      </c>
      <c r="C79" s="4"/>
      <c r="D79" s="37">
        <v>45841</v>
      </c>
      <c r="E79" s="6" t="s">
        <v>190</v>
      </c>
    </row>
    <row r="80" spans="1:5" s="19" customFormat="1" ht="24.95" customHeight="1" thickBot="1">
      <c r="A80" s="4" t="s">
        <v>31</v>
      </c>
      <c r="B80" s="28" t="s">
        <v>146</v>
      </c>
      <c r="C80" s="4"/>
      <c r="D80" s="37">
        <v>45842</v>
      </c>
      <c r="E80" s="6" t="s">
        <v>145</v>
      </c>
    </row>
    <row r="81" spans="1:5" ht="23.45" customHeight="1" thickBot="1">
      <c r="A81" s="83" t="s">
        <v>31</v>
      </c>
      <c r="B81" s="138" t="s">
        <v>131</v>
      </c>
      <c r="C81" s="83"/>
      <c r="D81" s="82">
        <v>45843</v>
      </c>
      <c r="E81" s="140" t="s">
        <v>202</v>
      </c>
    </row>
    <row r="82" spans="1:5" s="114" customFormat="1" ht="23.45" customHeight="1" thickBot="1">
      <c r="A82" s="24" t="s">
        <v>31</v>
      </c>
      <c r="B82" s="152" t="s">
        <v>82</v>
      </c>
      <c r="C82" s="24">
        <v>1</v>
      </c>
      <c r="D82" s="154">
        <v>45845</v>
      </c>
      <c r="E82" s="155" t="s">
        <v>455</v>
      </c>
    </row>
    <row r="83" spans="1:5" s="114" customFormat="1" ht="23.45" customHeight="1" thickBot="1">
      <c r="A83" s="71" t="s">
        <v>183</v>
      </c>
      <c r="B83" s="72" t="s">
        <v>31</v>
      </c>
      <c r="C83" s="71">
        <v>3</v>
      </c>
      <c r="D83" s="76">
        <v>45853</v>
      </c>
      <c r="E83" s="107" t="s">
        <v>447</v>
      </c>
    </row>
    <row r="84" spans="1:5" ht="23.45" customHeight="1" thickBot="1">
      <c r="A84" s="156" t="s">
        <v>31</v>
      </c>
      <c r="B84" s="157" t="s">
        <v>88</v>
      </c>
      <c r="C84" s="156">
        <v>5</v>
      </c>
      <c r="D84" s="159">
        <v>45878</v>
      </c>
      <c r="E84" s="160" t="s">
        <v>83</v>
      </c>
    </row>
    <row r="85" spans="1:5" ht="23.45" customHeight="1" thickBot="1">
      <c r="A85" s="4" t="s">
        <v>31</v>
      </c>
      <c r="B85" s="28" t="s">
        <v>32</v>
      </c>
      <c r="C85" s="4">
        <v>6</v>
      </c>
      <c r="D85" s="3" t="s">
        <v>413</v>
      </c>
      <c r="E85" s="6" t="s">
        <v>32</v>
      </c>
    </row>
    <row r="86" spans="1:5" s="19" customFormat="1" ht="23.45" customHeight="1" thickBot="1">
      <c r="A86" s="4" t="s">
        <v>31</v>
      </c>
      <c r="B86" s="28" t="s">
        <v>33</v>
      </c>
      <c r="C86" s="4">
        <v>6</v>
      </c>
      <c r="D86" s="3" t="s">
        <v>414</v>
      </c>
      <c r="E86" s="6" t="s">
        <v>33</v>
      </c>
    </row>
    <row r="87" spans="1:5" s="13" customFormat="1" ht="23.45" customHeight="1" thickBot="1">
      <c r="A87" s="71" t="s">
        <v>183</v>
      </c>
      <c r="B87" s="72" t="s">
        <v>31</v>
      </c>
      <c r="C87" s="71"/>
      <c r="D87" s="76">
        <v>45899</v>
      </c>
      <c r="E87" s="107" t="s">
        <v>89</v>
      </c>
    </row>
    <row r="88" spans="1:5" ht="38.1" customHeight="1" thickBot="1">
      <c r="A88" s="142" t="s">
        <v>422</v>
      </c>
      <c r="B88" s="142" t="s">
        <v>382</v>
      </c>
      <c r="C88" s="141"/>
      <c r="D88" s="143">
        <v>45929</v>
      </c>
      <c r="E88" s="150" t="s">
        <v>423</v>
      </c>
    </row>
  </sheetData>
  <autoFilter ref="A2:E87" xr:uid="{00000000-0009-0000-0000-000002000000}"/>
  <mergeCells count="1">
    <mergeCell ref="A1:E1"/>
  </mergeCells>
  <hyperlinks>
    <hyperlink ref="E20" r:id="rId1" display="Önceki Öğrenmenin Tanınmasına İlişkin Başvuruların alınması (Öğrenciler kayıtlı bulundukları Bölüm Başkanlığına başvuru yapacaklardır)" xr:uid="{00000000-0004-0000-0200-000000000000}"/>
  </hyperlinks>
  <printOptions horizontalCentered="1"/>
  <pageMargins left="0.23622047244094491" right="0.23622047244094491" top="0.74803149606299213" bottom="0.74803149606299213" header="0.31496062992125984" footer="0.31496062992125984"/>
  <pageSetup paperSize="9" scale="43" fitToHeight="0" orientation="portrait" r:id="rId2"/>
  <headerFooter>
    <oddHeader>&amp;L&amp;"Arimo,Kalın"Ek-8.1 &amp;"Arimo,Normal"09.07.2024/06-08 gün ve sayılı YTÜ Senatosu kararı eki.</oddHeader>
    <oddFooter>&amp;CSayfa &amp;P / &amp;N&amp;R&amp;A</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H40"/>
  <sheetViews>
    <sheetView view="pageBreakPreview" topLeftCell="A20" zoomScale="55" zoomScaleNormal="55" zoomScaleSheetLayoutView="55" workbookViewId="0">
      <selection activeCell="C7" sqref="C7"/>
    </sheetView>
  </sheetViews>
  <sheetFormatPr defaultColWidth="8.85546875" defaultRowHeight="12.75"/>
  <cols>
    <col min="1" max="1" width="12.42578125" style="25" customWidth="1"/>
    <col min="2" max="2" width="24" style="25" customWidth="1"/>
    <col min="3" max="3" width="33.85546875" style="32" customWidth="1"/>
    <col min="4" max="4" width="28.140625" style="26" customWidth="1"/>
    <col min="5" max="5" width="31.85546875" style="26" bestFit="1" customWidth="1"/>
    <col min="6" max="6" width="116.140625" style="27" customWidth="1"/>
    <col min="7" max="16384" width="8.85546875" style="1"/>
  </cols>
  <sheetData>
    <row r="1" spans="1:6" ht="99.95" customHeight="1" thickBot="1">
      <c r="A1" s="192" t="s">
        <v>449</v>
      </c>
      <c r="B1" s="192"/>
      <c r="C1" s="192"/>
      <c r="D1" s="192"/>
      <c r="E1" s="192"/>
      <c r="F1" s="192"/>
    </row>
    <row r="2" spans="1:6" s="40" customFormat="1" ht="23.25" customHeight="1" thickBot="1">
      <c r="A2" s="38" t="s">
        <v>275</v>
      </c>
      <c r="B2" s="38" t="s">
        <v>1</v>
      </c>
      <c r="C2" s="38" t="s">
        <v>37</v>
      </c>
      <c r="D2" s="39" t="s">
        <v>3</v>
      </c>
      <c r="E2" s="38" t="s">
        <v>392</v>
      </c>
      <c r="F2" s="2" t="s">
        <v>4</v>
      </c>
    </row>
    <row r="3" spans="1:6" ht="34.35" customHeight="1" thickBot="1">
      <c r="A3" s="193" t="s">
        <v>403</v>
      </c>
      <c r="B3" s="195" t="s">
        <v>404</v>
      </c>
      <c r="C3" s="31" t="s">
        <v>281</v>
      </c>
      <c r="D3" s="15">
        <v>1</v>
      </c>
      <c r="E3" s="33">
        <v>45485</v>
      </c>
      <c r="F3" s="16" t="s">
        <v>251</v>
      </c>
    </row>
    <row r="4" spans="1:6" ht="46.5" customHeight="1" thickBot="1">
      <c r="A4" s="194"/>
      <c r="B4" s="196"/>
      <c r="C4" s="28" t="s">
        <v>92</v>
      </c>
      <c r="D4" s="17" t="s">
        <v>245</v>
      </c>
      <c r="E4" s="3" t="s">
        <v>387</v>
      </c>
      <c r="F4" s="6" t="s">
        <v>292</v>
      </c>
    </row>
    <row r="5" spans="1:6" s="19" customFormat="1" ht="63" customHeight="1" thickBot="1">
      <c r="A5" s="194"/>
      <c r="B5" s="196"/>
      <c r="C5" s="28" t="s">
        <v>243</v>
      </c>
      <c r="D5" s="5">
        <v>1</v>
      </c>
      <c r="E5" s="3">
        <v>45520</v>
      </c>
      <c r="F5" s="161" t="s">
        <v>299</v>
      </c>
    </row>
    <row r="6" spans="1:6" s="19" customFormat="1" ht="46.5" customHeight="1" thickBot="1">
      <c r="A6" s="194"/>
      <c r="B6" s="196"/>
      <c r="C6" s="28" t="s">
        <v>300</v>
      </c>
      <c r="D6" s="5">
        <v>1</v>
      </c>
      <c r="E6" s="3">
        <v>45523</v>
      </c>
      <c r="F6" s="18" t="s">
        <v>301</v>
      </c>
    </row>
    <row r="7" spans="1:6" ht="123" customHeight="1" thickBot="1">
      <c r="A7" s="194"/>
      <c r="B7" s="196"/>
      <c r="C7" s="28" t="s">
        <v>197</v>
      </c>
      <c r="D7" s="5">
        <v>1</v>
      </c>
      <c r="E7" s="3">
        <v>45524</v>
      </c>
      <c r="F7" s="18" t="s">
        <v>444</v>
      </c>
    </row>
    <row r="8" spans="1:6" ht="58.5" customHeight="1" thickBot="1">
      <c r="A8" s="194"/>
      <c r="B8" s="196"/>
      <c r="C8" s="28" t="s">
        <v>185</v>
      </c>
      <c r="D8" s="5">
        <v>1</v>
      </c>
      <c r="E8" s="3">
        <v>45526</v>
      </c>
      <c r="F8" s="6" t="s">
        <v>443</v>
      </c>
    </row>
    <row r="9" spans="1:6" ht="33.75" customHeight="1" thickBot="1">
      <c r="A9" s="194"/>
      <c r="B9" s="196"/>
      <c r="C9" s="28" t="s">
        <v>186</v>
      </c>
      <c r="D9" s="5">
        <v>1</v>
      </c>
      <c r="E9" s="3">
        <v>45531</v>
      </c>
      <c r="F9" s="6" t="s">
        <v>303</v>
      </c>
    </row>
    <row r="10" spans="1:6" ht="36" customHeight="1" thickBot="1">
      <c r="A10" s="194"/>
      <c r="B10" s="196"/>
      <c r="C10" s="28" t="s">
        <v>93</v>
      </c>
      <c r="D10" s="17" t="s">
        <v>246</v>
      </c>
      <c r="E10" s="3" t="s">
        <v>388</v>
      </c>
      <c r="F10" s="6" t="s">
        <v>293</v>
      </c>
    </row>
    <row r="11" spans="1:6" ht="29.25" customHeight="1" thickBot="1">
      <c r="A11" s="194"/>
      <c r="B11" s="196"/>
      <c r="C11" s="72"/>
      <c r="D11" s="72" t="s">
        <v>14</v>
      </c>
      <c r="E11" s="76">
        <v>45534</v>
      </c>
      <c r="F11" s="107" t="s">
        <v>147</v>
      </c>
    </row>
    <row r="12" spans="1:6" ht="33" customHeight="1" thickBot="1">
      <c r="A12" s="194"/>
      <c r="B12" s="196"/>
      <c r="C12" s="28" t="s">
        <v>95</v>
      </c>
      <c r="D12" s="17">
        <v>1</v>
      </c>
      <c r="E12" s="3">
        <v>45539</v>
      </c>
      <c r="F12" s="6" t="s">
        <v>252</v>
      </c>
    </row>
    <row r="13" spans="1:6" ht="33" customHeight="1" thickBot="1">
      <c r="A13" s="194"/>
      <c r="B13" s="196"/>
      <c r="C13" s="28" t="s">
        <v>96</v>
      </c>
      <c r="D13" s="17">
        <v>2</v>
      </c>
      <c r="E13" s="3" t="s">
        <v>389</v>
      </c>
      <c r="F13" s="6" t="s">
        <v>294</v>
      </c>
    </row>
    <row r="14" spans="1:6" ht="33" customHeight="1" thickBot="1">
      <c r="A14" s="194"/>
      <c r="B14" s="196"/>
      <c r="C14" s="28" t="s">
        <v>98</v>
      </c>
      <c r="D14" s="5">
        <v>1</v>
      </c>
      <c r="E14" s="3">
        <v>45541</v>
      </c>
      <c r="F14" s="6" t="s">
        <v>295</v>
      </c>
    </row>
    <row r="15" spans="1:6" ht="33" customHeight="1" thickBot="1">
      <c r="A15" s="194"/>
      <c r="B15" s="196"/>
      <c r="C15" s="28" t="s">
        <v>97</v>
      </c>
      <c r="D15" s="5">
        <v>1</v>
      </c>
      <c r="E15" s="3">
        <v>45544</v>
      </c>
      <c r="F15" s="6" t="s">
        <v>97</v>
      </c>
    </row>
    <row r="16" spans="1:6" ht="33" customHeight="1" thickBot="1">
      <c r="A16" s="194"/>
      <c r="B16" s="196"/>
      <c r="C16" s="28" t="s">
        <v>94</v>
      </c>
      <c r="D16" s="17">
        <v>4</v>
      </c>
      <c r="E16" s="3" t="s">
        <v>390</v>
      </c>
      <c r="F16" s="6" t="s">
        <v>91</v>
      </c>
    </row>
    <row r="17" spans="1:8" s="19" customFormat="1" ht="39" thickBot="1">
      <c r="A17" s="194"/>
      <c r="B17" s="196"/>
      <c r="C17" s="28" t="s">
        <v>254</v>
      </c>
      <c r="D17" s="17">
        <v>5</v>
      </c>
      <c r="E17" s="3" t="s">
        <v>391</v>
      </c>
      <c r="F17" s="6" t="s">
        <v>253</v>
      </c>
    </row>
    <row r="18" spans="1:8" s="19" customFormat="1" ht="33" customHeight="1" thickBot="1">
      <c r="A18" s="194"/>
      <c r="B18" s="196"/>
      <c r="C18" s="28" t="s">
        <v>247</v>
      </c>
      <c r="D18" s="17">
        <v>5</v>
      </c>
      <c r="E18" s="3" t="s">
        <v>391</v>
      </c>
      <c r="F18" s="6" t="s">
        <v>168</v>
      </c>
    </row>
    <row r="19" spans="1:8" s="19" customFormat="1" ht="39" customHeight="1" thickBot="1">
      <c r="A19" s="194"/>
      <c r="B19" s="197"/>
      <c r="C19" s="28" t="s">
        <v>198</v>
      </c>
      <c r="D19" s="5">
        <v>17</v>
      </c>
      <c r="E19" s="3" t="s">
        <v>352</v>
      </c>
      <c r="F19" s="6" t="s">
        <v>393</v>
      </c>
    </row>
    <row r="20" spans="1:8" ht="41.25" customHeight="1" thickBot="1">
      <c r="A20" s="194"/>
      <c r="B20" s="195" t="s">
        <v>439</v>
      </c>
      <c r="C20" s="28" t="s">
        <v>141</v>
      </c>
      <c r="D20" s="5">
        <v>12</v>
      </c>
      <c r="E20" s="3" t="s">
        <v>425</v>
      </c>
      <c r="F20" s="6" t="s">
        <v>248</v>
      </c>
    </row>
    <row r="21" spans="1:8" ht="41.25" customHeight="1" thickBot="1">
      <c r="A21" s="194"/>
      <c r="B21" s="196"/>
      <c r="C21" s="28" t="s">
        <v>278</v>
      </c>
      <c r="D21" s="17">
        <v>18</v>
      </c>
      <c r="E21" s="3" t="s">
        <v>426</v>
      </c>
      <c r="F21" s="6" t="s">
        <v>278</v>
      </c>
    </row>
    <row r="22" spans="1:8" ht="41.25" customHeight="1" thickBot="1">
      <c r="A22" s="194"/>
      <c r="B22" s="196"/>
      <c r="C22" s="28" t="s">
        <v>279</v>
      </c>
      <c r="D22" s="17">
        <v>1</v>
      </c>
      <c r="E22" s="3">
        <v>45516</v>
      </c>
      <c r="F22" s="6" t="s">
        <v>279</v>
      </c>
    </row>
    <row r="23" spans="1:8" ht="41.25" customHeight="1" thickBot="1">
      <c r="A23" s="194"/>
      <c r="B23" s="196"/>
      <c r="C23" s="28" t="s">
        <v>280</v>
      </c>
      <c r="D23" s="17" t="s">
        <v>244</v>
      </c>
      <c r="E23" s="3" t="s">
        <v>427</v>
      </c>
      <c r="F23" s="6" t="s">
        <v>280</v>
      </c>
    </row>
    <row r="24" spans="1:8" ht="48" customHeight="1" thickBot="1">
      <c r="A24" s="194"/>
      <c r="B24" s="196"/>
      <c r="C24" s="28" t="s">
        <v>250</v>
      </c>
      <c r="D24" s="5">
        <v>1</v>
      </c>
      <c r="E24" s="3">
        <v>45558</v>
      </c>
      <c r="F24" s="6" t="s">
        <v>277</v>
      </c>
    </row>
    <row r="25" spans="1:8" ht="39" customHeight="1" thickBot="1">
      <c r="A25" s="194"/>
      <c r="B25" s="196"/>
      <c r="C25" s="28" t="s">
        <v>249</v>
      </c>
      <c r="D25" s="5">
        <v>2</v>
      </c>
      <c r="E25" s="3" t="s">
        <v>428</v>
      </c>
      <c r="F25" s="6" t="s">
        <v>249</v>
      </c>
    </row>
    <row r="26" spans="1:8" ht="42" customHeight="1" thickBot="1">
      <c r="A26" s="194"/>
      <c r="B26" s="196"/>
      <c r="C26" s="28" t="s">
        <v>198</v>
      </c>
      <c r="D26" s="5">
        <v>17</v>
      </c>
      <c r="E26" s="3" t="s">
        <v>352</v>
      </c>
      <c r="F26" s="6" t="s">
        <v>429</v>
      </c>
    </row>
    <row r="27" spans="1:8" ht="54" customHeight="1" thickBot="1">
      <c r="A27" s="194"/>
      <c r="B27" s="195" t="s">
        <v>394</v>
      </c>
      <c r="C27" s="28" t="s">
        <v>267</v>
      </c>
      <c r="D27" s="5">
        <v>5</v>
      </c>
      <c r="E27" s="3" t="s">
        <v>395</v>
      </c>
      <c r="F27" s="6" t="s">
        <v>401</v>
      </c>
    </row>
    <row r="28" spans="1:8" ht="40.5" customHeight="1" thickBot="1">
      <c r="A28" s="194"/>
      <c r="B28" s="196"/>
      <c r="C28" s="28" t="s">
        <v>268</v>
      </c>
      <c r="D28" s="5">
        <v>26</v>
      </c>
      <c r="E28" s="3" t="s">
        <v>353</v>
      </c>
      <c r="F28" s="9" t="s">
        <v>396</v>
      </c>
    </row>
    <row r="29" spans="1:8" ht="48" customHeight="1" thickBot="1">
      <c r="A29" s="194"/>
      <c r="B29" s="196"/>
      <c r="C29" s="28" t="s">
        <v>434</v>
      </c>
      <c r="D29" s="5">
        <v>5</v>
      </c>
      <c r="E29" s="3" t="s">
        <v>397</v>
      </c>
      <c r="F29" s="9" t="s">
        <v>304</v>
      </c>
    </row>
    <row r="30" spans="1:8" ht="56.25" customHeight="1" thickBot="1">
      <c r="A30" s="194"/>
      <c r="B30" s="196"/>
      <c r="C30" s="28" t="s">
        <v>270</v>
      </c>
      <c r="D30" s="5">
        <v>5</v>
      </c>
      <c r="E30" s="3" t="s">
        <v>398</v>
      </c>
      <c r="F30" s="9" t="s">
        <v>266</v>
      </c>
    </row>
    <row r="31" spans="1:8" ht="40.5" customHeight="1" thickBot="1">
      <c r="A31" s="194"/>
      <c r="B31" s="196"/>
      <c r="C31" s="28" t="s">
        <v>264</v>
      </c>
      <c r="D31" s="5" t="s">
        <v>49</v>
      </c>
      <c r="E31" s="3" t="s">
        <v>430</v>
      </c>
      <c r="F31" s="9" t="s">
        <v>274</v>
      </c>
      <c r="H31" s="133"/>
    </row>
    <row r="32" spans="1:8" ht="40.5" customHeight="1" thickBot="1">
      <c r="A32" s="194"/>
      <c r="B32" s="196"/>
      <c r="C32" s="28" t="s">
        <v>271</v>
      </c>
      <c r="D32" s="5" t="s">
        <v>49</v>
      </c>
      <c r="E32" s="3" t="s">
        <v>431</v>
      </c>
      <c r="F32" s="9" t="s">
        <v>265</v>
      </c>
    </row>
    <row r="33" spans="1:8" ht="40.5" customHeight="1" thickBot="1">
      <c r="A33" s="194"/>
      <c r="B33" s="197"/>
      <c r="C33" s="28" t="s">
        <v>272</v>
      </c>
      <c r="D33" s="17" t="s">
        <v>433</v>
      </c>
      <c r="E33" s="3" t="s">
        <v>432</v>
      </c>
      <c r="F33" s="6" t="s">
        <v>273</v>
      </c>
    </row>
    <row r="34" spans="1:8" ht="55.5" customHeight="1" thickBot="1">
      <c r="A34" s="193" t="s">
        <v>402</v>
      </c>
      <c r="B34" s="195" t="s">
        <v>399</v>
      </c>
      <c r="C34" s="28" t="s">
        <v>267</v>
      </c>
      <c r="D34" s="5">
        <v>5</v>
      </c>
      <c r="E34" s="37" t="s">
        <v>445</v>
      </c>
      <c r="F34" s="6" t="s">
        <v>400</v>
      </c>
    </row>
    <row r="35" spans="1:8" ht="42.75" customHeight="1" thickBot="1">
      <c r="A35" s="194"/>
      <c r="B35" s="196"/>
      <c r="C35" s="28" t="s">
        <v>268</v>
      </c>
      <c r="D35" s="5">
        <v>26</v>
      </c>
      <c r="E35" s="3" t="s">
        <v>417</v>
      </c>
      <c r="F35" s="9" t="s">
        <v>269</v>
      </c>
    </row>
    <row r="36" spans="1:8" ht="42.75" customHeight="1" thickBot="1">
      <c r="A36" s="194"/>
      <c r="B36" s="196"/>
      <c r="C36" s="28" t="s">
        <v>434</v>
      </c>
      <c r="D36" s="5">
        <v>3</v>
      </c>
      <c r="E36" s="134" t="s">
        <v>446</v>
      </c>
      <c r="F36" s="9" t="s">
        <v>304</v>
      </c>
    </row>
    <row r="37" spans="1:8" ht="42.75" customHeight="1" thickBot="1">
      <c r="A37" s="194"/>
      <c r="B37" s="196"/>
      <c r="C37" s="28" t="s">
        <v>270</v>
      </c>
      <c r="D37" s="5">
        <v>5</v>
      </c>
      <c r="E37" s="134" t="s">
        <v>435</v>
      </c>
      <c r="F37" s="9" t="s">
        <v>266</v>
      </c>
    </row>
    <row r="38" spans="1:8" ht="42.75" customHeight="1" thickBot="1">
      <c r="A38" s="194"/>
      <c r="B38" s="196"/>
      <c r="C38" s="28" t="s">
        <v>264</v>
      </c>
      <c r="D38" s="5" t="s">
        <v>63</v>
      </c>
      <c r="E38" s="134" t="s">
        <v>436</v>
      </c>
      <c r="F38" s="9" t="s">
        <v>274</v>
      </c>
      <c r="H38" s="133"/>
    </row>
    <row r="39" spans="1:8" ht="42.75" customHeight="1" thickBot="1">
      <c r="A39" s="194"/>
      <c r="B39" s="196"/>
      <c r="C39" s="28" t="s">
        <v>271</v>
      </c>
      <c r="D39" s="5" t="s">
        <v>63</v>
      </c>
      <c r="E39" s="134" t="s">
        <v>437</v>
      </c>
      <c r="F39" s="9" t="s">
        <v>265</v>
      </c>
    </row>
    <row r="40" spans="1:8" ht="48" customHeight="1" thickBot="1">
      <c r="A40" s="194"/>
      <c r="B40" s="197"/>
      <c r="C40" s="28" t="s">
        <v>272</v>
      </c>
      <c r="D40" s="5">
        <v>10</v>
      </c>
      <c r="E40" s="134" t="s">
        <v>438</v>
      </c>
      <c r="F40" s="6" t="s">
        <v>273</v>
      </c>
    </row>
  </sheetData>
  <autoFilter ref="A2:F26" xr:uid="{00000000-0009-0000-0000-000003000000}"/>
  <mergeCells count="7">
    <mergeCell ref="A34:A40"/>
    <mergeCell ref="B34:B40"/>
    <mergeCell ref="A1:F1"/>
    <mergeCell ref="A3:A33"/>
    <mergeCell ref="B3:B19"/>
    <mergeCell ref="B20:B26"/>
    <mergeCell ref="B27:B33"/>
  </mergeCells>
  <phoneticPr fontId="33" type="noConversion"/>
  <printOptions horizontalCentered="1"/>
  <pageMargins left="0.23622047244094491" right="0.23622047244094491" top="0.74803149606299213" bottom="0.74803149606299213" header="0.31496062992125984" footer="0.31496062992125984"/>
  <pageSetup paperSize="9" scale="40" fitToHeight="0" orientation="portrait" r:id="rId1"/>
  <headerFooter>
    <oddHeader>&amp;L&amp;"Arimo,Kalın"Ek-8.1 &amp;"Arimo,Normal"09.07.2024/06-08 gün ve sayılı YTÜ Senatosu kararı eki.</oddHeader>
    <oddFooter>&amp;CSayfa &amp;P / &amp;N&amp;R&amp;A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N72"/>
  <sheetViews>
    <sheetView view="pageBreakPreview" zoomScale="55" zoomScaleNormal="55" zoomScaleSheetLayoutView="55" workbookViewId="0">
      <selection activeCell="AA12" sqref="AA12"/>
    </sheetView>
  </sheetViews>
  <sheetFormatPr defaultColWidth="8.85546875" defaultRowHeight="12.75"/>
  <cols>
    <col min="1" max="1" width="34" style="25" customWidth="1"/>
    <col min="2" max="2" width="12.42578125" style="25" customWidth="1"/>
    <col min="3" max="3" width="31.85546875" style="59" customWidth="1"/>
    <col min="4" max="4" width="13.140625" style="59" customWidth="1"/>
    <col min="5" max="5" width="31.85546875" style="59" hidden="1" customWidth="1"/>
    <col min="6" max="6" width="12.42578125" style="25" hidden="1" customWidth="1"/>
    <col min="7" max="7" width="18.5703125" style="25" customWidth="1"/>
    <col min="8" max="8" width="33.85546875" style="32" customWidth="1"/>
    <col min="9" max="9" width="18.140625" style="25" customWidth="1"/>
    <col min="10" max="10" width="34.85546875" style="94" hidden="1" customWidth="1"/>
    <col min="11" max="11" width="28.140625" style="26" customWidth="1"/>
    <col min="12" max="12" width="31.85546875" style="26" bestFit="1" customWidth="1"/>
    <col min="13" max="13" width="31.85546875" style="61" bestFit="1" customWidth="1"/>
    <col min="14" max="14" width="116.140625" style="27" customWidth="1"/>
    <col min="15" max="16384" width="8.85546875" style="1"/>
  </cols>
  <sheetData>
    <row r="1" spans="1:14" ht="97.5" customHeight="1" thickBot="1">
      <c r="A1" s="101"/>
      <c r="B1" s="101"/>
      <c r="C1" s="101"/>
      <c r="D1" s="101"/>
      <c r="E1" s="101"/>
      <c r="F1" s="101"/>
      <c r="G1" s="192" t="s">
        <v>276</v>
      </c>
      <c r="H1" s="192"/>
      <c r="I1" s="192"/>
      <c r="J1" s="192"/>
      <c r="K1" s="192"/>
      <c r="L1" s="192"/>
      <c r="M1" s="192"/>
      <c r="N1" s="192"/>
    </row>
    <row r="2" spans="1:14" s="40" customFormat="1" ht="39" thickBot="1">
      <c r="A2" s="38" t="s">
        <v>193</v>
      </c>
      <c r="B2" s="38" t="s">
        <v>0</v>
      </c>
      <c r="C2" s="38" t="s">
        <v>194</v>
      </c>
      <c r="D2" s="38" t="s">
        <v>0</v>
      </c>
      <c r="E2" s="38" t="s">
        <v>34</v>
      </c>
      <c r="F2" s="38" t="s">
        <v>0</v>
      </c>
      <c r="G2" s="38" t="s">
        <v>1</v>
      </c>
      <c r="H2" s="38" t="s">
        <v>37</v>
      </c>
      <c r="I2" s="38" t="s">
        <v>2</v>
      </c>
      <c r="J2" s="38" t="s">
        <v>148</v>
      </c>
      <c r="K2" s="39" t="s">
        <v>3</v>
      </c>
      <c r="L2" s="38" t="s">
        <v>191</v>
      </c>
      <c r="M2" s="38" t="s">
        <v>184</v>
      </c>
      <c r="N2" s="2" t="s">
        <v>4</v>
      </c>
    </row>
    <row r="3" spans="1:14" ht="39" thickBot="1">
      <c r="A3" s="3">
        <v>45159</v>
      </c>
      <c r="B3" s="4">
        <f>WEEKNUM(A3,2)</f>
        <v>35</v>
      </c>
      <c r="C3" s="53">
        <v>44795</v>
      </c>
      <c r="D3" s="54">
        <f>WEEKNUM(C3,2)</f>
        <v>35</v>
      </c>
      <c r="E3" s="53"/>
      <c r="F3" s="4">
        <f>WEEKNUM(E3,2)</f>
        <v>1</v>
      </c>
      <c r="G3" s="4" t="s">
        <v>5</v>
      </c>
      <c r="H3" s="28" t="s">
        <v>39</v>
      </c>
      <c r="I3" s="4" t="s">
        <v>5</v>
      </c>
      <c r="J3" s="60" t="e">
        <f>VLOOKUP(A3,#REF!, 2,FALSE)</f>
        <v>#REF!</v>
      </c>
      <c r="K3" s="5">
        <v>3</v>
      </c>
      <c r="L3" s="34" t="s">
        <v>262</v>
      </c>
      <c r="M3" s="60" t="s">
        <v>195</v>
      </c>
      <c r="N3" s="6" t="s">
        <v>38</v>
      </c>
    </row>
    <row r="4" spans="1:14" ht="39" thickBot="1">
      <c r="A4" s="3">
        <v>45159</v>
      </c>
      <c r="B4" s="4">
        <f t="shared" ref="B4:B42" si="0">WEEKNUM(A4,2)</f>
        <v>35</v>
      </c>
      <c r="C4" s="53">
        <v>44795</v>
      </c>
      <c r="D4" s="54">
        <f t="shared" ref="D4:D42" si="1">WEEKNUM(C4,2)</f>
        <v>35</v>
      </c>
      <c r="E4" s="53"/>
      <c r="F4" s="4">
        <f t="shared" ref="F4:F21" si="2">WEEKNUM(E4,2)</f>
        <v>1</v>
      </c>
      <c r="G4" s="4" t="s">
        <v>5</v>
      </c>
      <c r="H4" s="28" t="s">
        <v>39</v>
      </c>
      <c r="I4" s="4" t="s">
        <v>5</v>
      </c>
      <c r="J4" s="60" t="e">
        <f>VLOOKUP(A4,#REF!, 2,FALSE)</f>
        <v>#REF!</v>
      </c>
      <c r="K4" s="17" t="s">
        <v>196</v>
      </c>
      <c r="L4" s="34" t="s">
        <v>262</v>
      </c>
      <c r="M4" s="60" t="s">
        <v>192</v>
      </c>
      <c r="N4" s="6" t="s">
        <v>140</v>
      </c>
    </row>
    <row r="5" spans="1:14" ht="27.6" customHeight="1" thickBot="1">
      <c r="A5" s="115">
        <v>45168</v>
      </c>
      <c r="B5" s="116">
        <f t="shared" si="0"/>
        <v>36</v>
      </c>
      <c r="C5" s="53">
        <v>44804</v>
      </c>
      <c r="D5" s="54">
        <f t="shared" si="1"/>
        <v>36</v>
      </c>
      <c r="E5" s="115"/>
      <c r="F5" s="116">
        <f t="shared" si="2"/>
        <v>1</v>
      </c>
      <c r="G5" s="135" t="s">
        <v>5</v>
      </c>
      <c r="H5" s="136" t="s">
        <v>14</v>
      </c>
      <c r="I5" s="135" t="s">
        <v>5</v>
      </c>
      <c r="J5" s="137" t="e">
        <f>VLOOKUP(A5,#REF!, 2,FALSE)</f>
        <v>#REF!</v>
      </c>
      <c r="K5" s="72" t="s">
        <v>14</v>
      </c>
      <c r="L5" s="76">
        <v>45168</v>
      </c>
      <c r="M5" s="53">
        <v>44803</v>
      </c>
      <c r="N5" s="107" t="s">
        <v>147</v>
      </c>
    </row>
    <row r="6" spans="1:14" ht="27.6" customHeight="1" thickBot="1">
      <c r="A6" s="3">
        <v>45177</v>
      </c>
      <c r="B6" s="4">
        <f t="shared" si="0"/>
        <v>37</v>
      </c>
      <c r="C6" s="53">
        <v>44813</v>
      </c>
      <c r="D6" s="54">
        <f t="shared" si="1"/>
        <v>37</v>
      </c>
      <c r="E6" s="53"/>
      <c r="F6" s="4">
        <f t="shared" si="2"/>
        <v>1</v>
      </c>
      <c r="G6" s="4" t="s">
        <v>5</v>
      </c>
      <c r="H6" s="28" t="s">
        <v>42</v>
      </c>
      <c r="I6" s="4" t="s">
        <v>5</v>
      </c>
      <c r="J6" s="60" t="e">
        <f>VLOOKUP(A6,#REF!, 2,FALSE)</f>
        <v>#REF!</v>
      </c>
      <c r="K6" s="5">
        <v>1</v>
      </c>
      <c r="L6" s="3">
        <f>A6</f>
        <v>45177</v>
      </c>
      <c r="M6" s="53">
        <v>44813</v>
      </c>
      <c r="N6" s="6" t="s">
        <v>41</v>
      </c>
    </row>
    <row r="7" spans="1:14" ht="77.25" thickBot="1">
      <c r="A7" s="3">
        <v>45173</v>
      </c>
      <c r="B7" s="4">
        <f>WEEKNUM(A7,2)</f>
        <v>37</v>
      </c>
      <c r="C7" s="53">
        <v>44830</v>
      </c>
      <c r="D7" s="54">
        <f>WEEKNUM(C7,2)</f>
        <v>40</v>
      </c>
      <c r="E7" s="53"/>
      <c r="F7" s="4"/>
      <c r="G7" s="4" t="s">
        <v>5</v>
      </c>
      <c r="H7" s="28" t="s">
        <v>206</v>
      </c>
      <c r="I7" s="4" t="s">
        <v>5</v>
      </c>
      <c r="J7" s="60" t="e">
        <f>VLOOKUP(A7,#REF!, 2,FALSE)</f>
        <v>#REF!</v>
      </c>
      <c r="K7" s="5">
        <v>3</v>
      </c>
      <c r="L7" s="3" t="s">
        <v>255</v>
      </c>
      <c r="M7" s="53" t="s">
        <v>205</v>
      </c>
      <c r="N7" s="6" t="s">
        <v>207</v>
      </c>
    </row>
    <row r="8" spans="1:14" ht="77.25" thickBot="1">
      <c r="A8" s="3">
        <v>45180</v>
      </c>
      <c r="B8" s="4">
        <f t="shared" si="0"/>
        <v>38</v>
      </c>
      <c r="C8" s="53">
        <v>44823</v>
      </c>
      <c r="D8" s="54">
        <f t="shared" si="1"/>
        <v>39</v>
      </c>
      <c r="E8" s="53">
        <v>44096</v>
      </c>
      <c r="F8" s="4">
        <f t="shared" si="2"/>
        <v>39</v>
      </c>
      <c r="G8" s="4" t="s">
        <v>5</v>
      </c>
      <c r="H8" s="28" t="s">
        <v>208</v>
      </c>
      <c r="I8" s="4" t="s">
        <v>5</v>
      </c>
      <c r="J8" s="60" t="e">
        <f>VLOOKUP(A8,#REF!, 2,FALSE)</f>
        <v>#REF!</v>
      </c>
      <c r="K8" s="5">
        <v>3</v>
      </c>
      <c r="L8" s="3" t="s">
        <v>256</v>
      </c>
      <c r="M8" s="53" t="s">
        <v>209</v>
      </c>
      <c r="N8" s="6" t="s">
        <v>210</v>
      </c>
    </row>
    <row r="9" spans="1:14" ht="39" thickBot="1">
      <c r="A9" s="3">
        <v>45189</v>
      </c>
      <c r="B9" s="4">
        <f t="shared" si="0"/>
        <v>39</v>
      </c>
      <c r="C9" s="53">
        <v>44847</v>
      </c>
      <c r="D9" s="54">
        <f t="shared" si="1"/>
        <v>42</v>
      </c>
      <c r="E9" s="53">
        <v>44098</v>
      </c>
      <c r="F9" s="4">
        <f t="shared" si="2"/>
        <v>39</v>
      </c>
      <c r="G9" s="4" t="s">
        <v>5</v>
      </c>
      <c r="H9" s="28" t="s">
        <v>257</v>
      </c>
      <c r="I9" s="4" t="s">
        <v>5</v>
      </c>
      <c r="J9" s="60" t="e">
        <f>VLOOKUP(A9,#REF!, 2,FALSE)</f>
        <v>#REF!</v>
      </c>
      <c r="K9" s="5">
        <v>3</v>
      </c>
      <c r="L9" s="3">
        <v>45189</v>
      </c>
      <c r="M9" s="53">
        <v>44847</v>
      </c>
      <c r="N9" s="6" t="s">
        <v>258</v>
      </c>
    </row>
    <row r="10" spans="1:14" ht="34.5" customHeight="1" thickBot="1">
      <c r="A10" s="3">
        <v>45187</v>
      </c>
      <c r="B10" s="4">
        <f t="shared" si="0"/>
        <v>39</v>
      </c>
      <c r="C10" s="53">
        <v>44818</v>
      </c>
      <c r="D10" s="54">
        <f t="shared" si="1"/>
        <v>38</v>
      </c>
      <c r="E10" s="53">
        <v>44089</v>
      </c>
      <c r="F10" s="4">
        <f t="shared" si="2"/>
        <v>38</v>
      </c>
      <c r="G10" s="4" t="s">
        <v>5</v>
      </c>
      <c r="H10" s="28" t="s">
        <v>43</v>
      </c>
      <c r="I10" s="4" t="s">
        <v>5</v>
      </c>
      <c r="J10" s="60" t="e">
        <f>VLOOKUP(A10,#REF!, 2,FALSE)</f>
        <v>#REF!</v>
      </c>
      <c r="K10" s="5">
        <v>10</v>
      </c>
      <c r="L10" s="3" t="s">
        <v>263</v>
      </c>
      <c r="M10" s="53" t="s">
        <v>187</v>
      </c>
      <c r="N10" s="6" t="s">
        <v>7</v>
      </c>
    </row>
    <row r="11" spans="1:14" ht="64.5" customHeight="1" thickBot="1">
      <c r="A11" s="3">
        <v>45191</v>
      </c>
      <c r="B11" s="4">
        <f t="shared" si="0"/>
        <v>39</v>
      </c>
      <c r="C11" s="53">
        <v>44827</v>
      </c>
      <c r="D11" s="54">
        <f t="shared" si="1"/>
        <v>39</v>
      </c>
      <c r="E11" s="53">
        <v>44102</v>
      </c>
      <c r="F11" s="4">
        <f t="shared" si="2"/>
        <v>40</v>
      </c>
      <c r="G11" s="4" t="s">
        <v>5</v>
      </c>
      <c r="H11" s="28" t="s">
        <v>198</v>
      </c>
      <c r="I11" s="4" t="s">
        <v>5</v>
      </c>
      <c r="J11" s="60" t="e">
        <f>VLOOKUP(A11,#REF!, 2,FALSE)</f>
        <v>#REF!</v>
      </c>
      <c r="K11" s="5" t="s">
        <v>181</v>
      </c>
      <c r="L11" s="3" t="s">
        <v>199</v>
      </c>
      <c r="M11" s="53" t="s">
        <v>174</v>
      </c>
      <c r="N11" s="7" t="s">
        <v>200</v>
      </c>
    </row>
    <row r="12" spans="1:14" s="13" customFormat="1" ht="29.25" customHeight="1" thickBot="1">
      <c r="A12" s="117">
        <v>45201</v>
      </c>
      <c r="B12" s="118">
        <f t="shared" si="0"/>
        <v>41</v>
      </c>
      <c r="C12" s="117">
        <v>44837</v>
      </c>
      <c r="D12" s="118">
        <f t="shared" si="1"/>
        <v>41</v>
      </c>
      <c r="E12" s="117">
        <v>44109</v>
      </c>
      <c r="F12" s="118">
        <f t="shared" si="2"/>
        <v>41</v>
      </c>
      <c r="G12" s="119" t="s">
        <v>10</v>
      </c>
      <c r="H12" s="120" t="s">
        <v>69</v>
      </c>
      <c r="I12" s="119">
        <v>1</v>
      </c>
      <c r="J12" s="121" t="e">
        <f>VLOOKUP(A12,#REF!, 2,FALSE)</f>
        <v>#REF!</v>
      </c>
      <c r="K12" s="119">
        <v>1</v>
      </c>
      <c r="L12" s="117">
        <v>45201</v>
      </c>
      <c r="M12" s="117">
        <v>44837</v>
      </c>
      <c r="N12" s="122" t="s">
        <v>11</v>
      </c>
    </row>
    <row r="13" spans="1:14" s="35" customFormat="1" ht="36" customHeight="1" thickBot="1">
      <c r="A13" s="76">
        <v>45227</v>
      </c>
      <c r="B13" s="71">
        <f t="shared" si="0"/>
        <v>44</v>
      </c>
      <c r="C13" s="76">
        <v>44862</v>
      </c>
      <c r="D13" s="71">
        <f t="shared" si="1"/>
        <v>44</v>
      </c>
      <c r="E13" s="76">
        <v>44134</v>
      </c>
      <c r="F13" s="71">
        <f t="shared" si="2"/>
        <v>44</v>
      </c>
      <c r="G13" s="71" t="s">
        <v>13</v>
      </c>
      <c r="H13" s="72" t="s">
        <v>49</v>
      </c>
      <c r="I13" s="71">
        <v>4</v>
      </c>
      <c r="J13" s="60" t="e">
        <f>VLOOKUP(A13,#REF!, 2,FALSE)</f>
        <v>#REF!</v>
      </c>
      <c r="K13" s="74" t="s">
        <v>175</v>
      </c>
      <c r="L13" s="73">
        <v>45227</v>
      </c>
      <c r="M13" s="53">
        <v>44862</v>
      </c>
      <c r="N13" s="75" t="s">
        <v>56</v>
      </c>
    </row>
    <row r="14" spans="1:14" s="35" customFormat="1" ht="24.95" customHeight="1" thickBot="1">
      <c r="A14" s="76">
        <v>45228</v>
      </c>
      <c r="B14" s="71">
        <f t="shared" si="0"/>
        <v>44</v>
      </c>
      <c r="C14" s="76">
        <v>44863</v>
      </c>
      <c r="D14" s="71">
        <f t="shared" si="1"/>
        <v>44</v>
      </c>
      <c r="E14" s="76">
        <v>44135</v>
      </c>
      <c r="F14" s="71">
        <f t="shared" si="2"/>
        <v>44</v>
      </c>
      <c r="G14" s="71" t="s">
        <v>13</v>
      </c>
      <c r="H14" s="72" t="s">
        <v>49</v>
      </c>
      <c r="I14" s="71">
        <v>4</v>
      </c>
      <c r="J14" s="60" t="e">
        <f>VLOOKUP(A14,#REF!, 2,FALSE)</f>
        <v>#REF!</v>
      </c>
      <c r="K14" s="73" t="s">
        <v>14</v>
      </c>
      <c r="L14" s="73">
        <v>45228</v>
      </c>
      <c r="M14" s="53">
        <v>44863</v>
      </c>
      <c r="N14" s="75" t="s">
        <v>57</v>
      </c>
    </row>
    <row r="15" spans="1:14" s="70" customFormat="1" ht="22.5" customHeight="1" thickBot="1">
      <c r="A15" s="63">
        <v>45250</v>
      </c>
      <c r="B15" s="64">
        <f t="shared" si="0"/>
        <v>48</v>
      </c>
      <c r="C15" s="65">
        <v>44886</v>
      </c>
      <c r="D15" s="66">
        <f t="shared" si="1"/>
        <v>48</v>
      </c>
      <c r="E15" s="65">
        <v>44157</v>
      </c>
      <c r="F15" s="64">
        <f t="shared" si="2"/>
        <v>47</v>
      </c>
      <c r="G15" s="67" t="s">
        <v>10</v>
      </c>
      <c r="H15" s="68" t="s">
        <v>49</v>
      </c>
      <c r="I15" s="64">
        <v>8</v>
      </c>
      <c r="J15" s="60" t="e">
        <f>VLOOKUP(A15,#REF!, 2,FALSE)</f>
        <v>#REF!</v>
      </c>
      <c r="K15" s="69" t="s">
        <v>177</v>
      </c>
      <c r="L15" s="63" t="s">
        <v>212</v>
      </c>
      <c r="M15" s="53" t="s">
        <v>176</v>
      </c>
      <c r="N15" s="78" t="s">
        <v>50</v>
      </c>
    </row>
    <row r="16" spans="1:14" s="35" customFormat="1" ht="24.95" customHeight="1" thickBot="1">
      <c r="A16" s="76">
        <v>45292</v>
      </c>
      <c r="B16" s="71">
        <f t="shared" si="0"/>
        <v>1</v>
      </c>
      <c r="C16" s="76">
        <v>44927</v>
      </c>
      <c r="D16" s="71">
        <f t="shared" si="1"/>
        <v>1</v>
      </c>
      <c r="E16" s="76">
        <v>44198</v>
      </c>
      <c r="F16" s="71">
        <f t="shared" si="2"/>
        <v>1</v>
      </c>
      <c r="G16" s="71" t="s">
        <v>13</v>
      </c>
      <c r="H16" s="72" t="s">
        <v>49</v>
      </c>
      <c r="I16" s="71">
        <v>14</v>
      </c>
      <c r="J16" s="76" t="e">
        <f>VLOOKUP(A16,#REF!, 2,FALSE)</f>
        <v>#REF!</v>
      </c>
      <c r="K16" s="73" t="s">
        <v>14</v>
      </c>
      <c r="L16" s="73">
        <v>45292</v>
      </c>
      <c r="M16" s="76">
        <v>44927</v>
      </c>
      <c r="N16" s="75" t="s">
        <v>15</v>
      </c>
    </row>
    <row r="17" spans="1:14" s="114" customFormat="1" ht="29.1" customHeight="1" thickBot="1">
      <c r="A17" s="79">
        <v>45297</v>
      </c>
      <c r="B17" s="77">
        <f t="shared" si="0"/>
        <v>1</v>
      </c>
      <c r="C17" s="79">
        <v>44933</v>
      </c>
      <c r="D17" s="77">
        <f t="shared" si="1"/>
        <v>2</v>
      </c>
      <c r="E17" s="79">
        <v>44205</v>
      </c>
      <c r="F17" s="77">
        <f t="shared" si="2"/>
        <v>2</v>
      </c>
      <c r="G17" s="77" t="s">
        <v>10</v>
      </c>
      <c r="H17" s="80" t="s">
        <v>129</v>
      </c>
      <c r="I17" s="77">
        <v>14</v>
      </c>
      <c r="J17" s="123" t="e">
        <f>VLOOKUP(A17,#REF!, 2,FALSE)</f>
        <v>#REF!</v>
      </c>
      <c r="K17" s="81">
        <v>1</v>
      </c>
      <c r="L17" s="79">
        <v>45297</v>
      </c>
      <c r="M17" s="124">
        <v>44933</v>
      </c>
      <c r="N17" s="102" t="s">
        <v>213</v>
      </c>
    </row>
    <row r="18" spans="1:14" ht="26.45" customHeight="1" thickBot="1">
      <c r="A18" s="33">
        <v>45304</v>
      </c>
      <c r="B18" s="4">
        <f t="shared" si="0"/>
        <v>2</v>
      </c>
      <c r="C18" s="57">
        <v>44940</v>
      </c>
      <c r="D18" s="58">
        <f t="shared" si="1"/>
        <v>3</v>
      </c>
      <c r="E18" s="53">
        <v>44211</v>
      </c>
      <c r="F18" s="4">
        <f t="shared" si="2"/>
        <v>3</v>
      </c>
      <c r="G18" s="14" t="s">
        <v>10</v>
      </c>
      <c r="H18" s="31" t="s">
        <v>51</v>
      </c>
      <c r="I18" s="14" t="s">
        <v>53</v>
      </c>
      <c r="J18" s="60" t="e">
        <f>VLOOKUP(A18,#REF!, 2,FALSE)</f>
        <v>#REF!</v>
      </c>
      <c r="K18" s="23" t="s">
        <v>74</v>
      </c>
      <c r="L18" s="33" t="s">
        <v>215</v>
      </c>
      <c r="M18" s="53" t="s">
        <v>178</v>
      </c>
      <c r="N18" s="16" t="s">
        <v>51</v>
      </c>
    </row>
    <row r="19" spans="1:14" s="114" customFormat="1" ht="29.1" customHeight="1" thickBot="1">
      <c r="A19" s="79">
        <v>45304</v>
      </c>
      <c r="B19" s="77">
        <f t="shared" si="0"/>
        <v>2</v>
      </c>
      <c r="C19" s="79">
        <v>44940</v>
      </c>
      <c r="D19" s="77">
        <f t="shared" si="1"/>
        <v>3</v>
      </c>
      <c r="E19" s="79">
        <v>44212</v>
      </c>
      <c r="F19" s="77">
        <f t="shared" si="2"/>
        <v>3</v>
      </c>
      <c r="G19" s="77" t="s">
        <v>10</v>
      </c>
      <c r="H19" s="80" t="s">
        <v>52</v>
      </c>
      <c r="I19" s="77" t="s">
        <v>53</v>
      </c>
      <c r="J19" s="123" t="e">
        <f>VLOOKUP(A19,#REF!, 2,FALSE)</f>
        <v>#REF!</v>
      </c>
      <c r="K19" s="81">
        <v>1</v>
      </c>
      <c r="L19" s="79">
        <v>45304</v>
      </c>
      <c r="M19" s="124">
        <v>44940</v>
      </c>
      <c r="N19" s="102" t="s">
        <v>226</v>
      </c>
    </row>
    <row r="20" spans="1:14" ht="27.95" customHeight="1" thickBot="1">
      <c r="A20" s="3">
        <v>45314</v>
      </c>
      <c r="B20" s="4">
        <f t="shared" si="0"/>
        <v>4</v>
      </c>
      <c r="C20" s="53">
        <v>44950</v>
      </c>
      <c r="D20" s="54">
        <f t="shared" si="1"/>
        <v>5</v>
      </c>
      <c r="E20" s="53">
        <v>44226</v>
      </c>
      <c r="F20" s="4">
        <f t="shared" si="2"/>
        <v>5</v>
      </c>
      <c r="G20" s="4" t="s">
        <v>10</v>
      </c>
      <c r="H20" s="28" t="s">
        <v>19</v>
      </c>
      <c r="I20" s="4">
        <v>17</v>
      </c>
      <c r="J20" s="60" t="e">
        <f>VLOOKUP(A20,#REF!, 2,FALSE)</f>
        <v>#REF!</v>
      </c>
      <c r="K20" s="17">
        <v>5</v>
      </c>
      <c r="L20" s="3" t="s">
        <v>217</v>
      </c>
      <c r="M20" s="53" t="s">
        <v>149</v>
      </c>
      <c r="N20" s="6" t="s">
        <v>19</v>
      </c>
    </row>
    <row r="21" spans="1:14" ht="26.25" thickBot="1">
      <c r="A21" s="3">
        <v>45320</v>
      </c>
      <c r="B21" s="4">
        <f t="shared" si="0"/>
        <v>5</v>
      </c>
      <c r="C21" s="53">
        <v>44956</v>
      </c>
      <c r="D21" s="54">
        <f t="shared" si="1"/>
        <v>6</v>
      </c>
      <c r="E21" s="53">
        <v>44228</v>
      </c>
      <c r="F21" s="4">
        <f t="shared" si="2"/>
        <v>6</v>
      </c>
      <c r="G21" s="4" t="s">
        <v>10</v>
      </c>
      <c r="H21" s="28" t="s">
        <v>133</v>
      </c>
      <c r="I21" s="4" t="s">
        <v>18</v>
      </c>
      <c r="J21" s="60" t="e">
        <f>VLOOKUP(A21,#REF!, 2,FALSE)</f>
        <v>#REF!</v>
      </c>
      <c r="K21" s="17">
        <v>7</v>
      </c>
      <c r="L21" s="3" t="s">
        <v>218</v>
      </c>
      <c r="M21" s="53" t="s">
        <v>150</v>
      </c>
      <c r="N21" s="6" t="s">
        <v>133</v>
      </c>
    </row>
    <row r="22" spans="1:14" ht="51.75" thickBot="1">
      <c r="A22" s="3">
        <v>45321</v>
      </c>
      <c r="B22" s="4">
        <f t="shared" si="0"/>
        <v>5</v>
      </c>
      <c r="C22" s="53">
        <v>44957</v>
      </c>
      <c r="D22" s="54">
        <f t="shared" si="1"/>
        <v>6</v>
      </c>
      <c r="E22" s="53">
        <v>44235</v>
      </c>
      <c r="F22" s="4">
        <f>WEEKNUM(E22)</f>
        <v>7</v>
      </c>
      <c r="G22" s="4" t="s">
        <v>10</v>
      </c>
      <c r="H22" s="28" t="s">
        <v>138</v>
      </c>
      <c r="I22" s="4">
        <v>18</v>
      </c>
      <c r="J22" s="60" t="e">
        <f>VLOOKUP(A22,#REF!, 2,FALSE)</f>
        <v>#REF!</v>
      </c>
      <c r="K22" s="5">
        <v>1</v>
      </c>
      <c r="L22" s="3">
        <v>45321</v>
      </c>
      <c r="M22" s="53">
        <v>44957</v>
      </c>
      <c r="N22" s="6" t="s">
        <v>219</v>
      </c>
    </row>
    <row r="23" spans="1:14" ht="30" customHeight="1" thickBot="1">
      <c r="A23" s="3">
        <v>45322</v>
      </c>
      <c r="B23" s="4">
        <f t="shared" si="0"/>
        <v>5</v>
      </c>
      <c r="C23" s="53">
        <v>44958</v>
      </c>
      <c r="D23" s="54">
        <f t="shared" si="1"/>
        <v>6</v>
      </c>
      <c r="E23" s="53">
        <v>44235</v>
      </c>
      <c r="F23" s="4">
        <f>WEEKNUM(E23)</f>
        <v>7</v>
      </c>
      <c r="G23" s="4" t="s">
        <v>10</v>
      </c>
      <c r="H23" s="28" t="s">
        <v>139</v>
      </c>
      <c r="I23" s="4">
        <v>18</v>
      </c>
      <c r="J23" s="60" t="e">
        <f>VLOOKUP(A23,#REF!, 2,FALSE)</f>
        <v>#REF!</v>
      </c>
      <c r="K23" s="5">
        <v>1</v>
      </c>
      <c r="L23" s="3">
        <v>45322</v>
      </c>
      <c r="M23" s="53">
        <v>44958</v>
      </c>
      <c r="N23" s="6" t="s">
        <v>21</v>
      </c>
    </row>
    <row r="24" spans="1:14" ht="30" customHeight="1" thickBot="1">
      <c r="A24" s="3">
        <v>45323</v>
      </c>
      <c r="B24" s="4">
        <f t="shared" si="0"/>
        <v>5</v>
      </c>
      <c r="C24" s="53">
        <v>44959</v>
      </c>
      <c r="D24" s="54">
        <f t="shared" si="1"/>
        <v>6</v>
      </c>
      <c r="E24" s="53">
        <v>44243</v>
      </c>
      <c r="F24" s="4">
        <f>WEEKNUM(E24)</f>
        <v>8</v>
      </c>
      <c r="G24" s="4" t="s">
        <v>10</v>
      </c>
      <c r="H24" s="28" t="s">
        <v>80</v>
      </c>
      <c r="I24" s="4">
        <v>18</v>
      </c>
      <c r="J24" s="60" t="e">
        <f>VLOOKUP(A24,#REF!, 2,FALSE)</f>
        <v>#REF!</v>
      </c>
      <c r="K24" s="5">
        <v>1</v>
      </c>
      <c r="L24" s="3">
        <v>45323</v>
      </c>
      <c r="M24" s="53">
        <v>44959</v>
      </c>
      <c r="N24" s="6" t="s">
        <v>22</v>
      </c>
    </row>
    <row r="25" spans="1:14" ht="30" customHeight="1" thickBot="1">
      <c r="A25" s="3">
        <v>45323</v>
      </c>
      <c r="B25" s="4">
        <f t="shared" si="0"/>
        <v>5</v>
      </c>
      <c r="C25" s="53">
        <v>44959</v>
      </c>
      <c r="D25" s="54">
        <f t="shared" si="1"/>
        <v>6</v>
      </c>
      <c r="E25" s="53">
        <v>44244</v>
      </c>
      <c r="F25" s="4">
        <f>WEEKNUM(E25)</f>
        <v>8</v>
      </c>
      <c r="G25" s="4" t="s">
        <v>10</v>
      </c>
      <c r="H25" s="28" t="s">
        <v>136</v>
      </c>
      <c r="I25" s="4">
        <v>18</v>
      </c>
      <c r="J25" s="60" t="e">
        <f>VLOOKUP(A25,#REF!, 2,FALSE)</f>
        <v>#REF!</v>
      </c>
      <c r="K25" s="5">
        <v>2</v>
      </c>
      <c r="L25" s="3" t="s">
        <v>220</v>
      </c>
      <c r="M25" s="53" t="s">
        <v>179</v>
      </c>
      <c r="N25" s="6" t="s">
        <v>136</v>
      </c>
    </row>
    <row r="26" spans="1:14" ht="29.25" thickBot="1">
      <c r="A26" s="3">
        <v>45327</v>
      </c>
      <c r="B26" s="4">
        <f t="shared" si="0"/>
        <v>6</v>
      </c>
      <c r="C26" s="53">
        <v>44963</v>
      </c>
      <c r="D26" s="54">
        <f t="shared" si="1"/>
        <v>7</v>
      </c>
      <c r="E26" s="53">
        <v>44248</v>
      </c>
      <c r="F26" s="4"/>
      <c r="G26" s="4" t="s">
        <v>23</v>
      </c>
      <c r="H26" s="49" t="s">
        <v>42</v>
      </c>
      <c r="I26" s="52" t="s">
        <v>23</v>
      </c>
      <c r="J26" s="60" t="e">
        <f>VLOOKUP(A26,#REF!, 2,FALSE)</f>
        <v>#REF!</v>
      </c>
      <c r="K26" s="50">
        <v>1</v>
      </c>
      <c r="L26" s="3">
        <v>45327</v>
      </c>
      <c r="M26" s="53">
        <v>44963</v>
      </c>
      <c r="N26" s="51" t="s">
        <v>151</v>
      </c>
    </row>
    <row r="27" spans="1:14" ht="33.6" customHeight="1" thickBot="1">
      <c r="A27" s="3">
        <v>45334</v>
      </c>
      <c r="B27" s="4">
        <f t="shared" si="0"/>
        <v>7</v>
      </c>
      <c r="C27" s="53">
        <v>44970</v>
      </c>
      <c r="D27" s="54">
        <f t="shared" si="1"/>
        <v>8</v>
      </c>
      <c r="E27" s="53">
        <v>44249</v>
      </c>
      <c r="F27" s="4">
        <f t="shared" ref="F27:F72" si="3">WEEKNUM(E27)</f>
        <v>9</v>
      </c>
      <c r="G27" s="4" t="s">
        <v>23</v>
      </c>
      <c r="H27" s="28" t="s">
        <v>43</v>
      </c>
      <c r="I27" s="4" t="s">
        <v>23</v>
      </c>
      <c r="J27" s="60" t="e">
        <f>VLOOKUP(A27,#REF!, 2,FALSE)</f>
        <v>#REF!</v>
      </c>
      <c r="K27" s="5">
        <v>10</v>
      </c>
      <c r="L27" s="3" t="s">
        <v>221</v>
      </c>
      <c r="M27" s="53" t="s">
        <v>180</v>
      </c>
      <c r="N27" s="6" t="s">
        <v>26</v>
      </c>
    </row>
    <row r="28" spans="1:14" ht="68.25" customHeight="1" thickBot="1">
      <c r="A28" s="3">
        <v>45338</v>
      </c>
      <c r="B28" s="4">
        <f t="shared" si="0"/>
        <v>7</v>
      </c>
      <c r="C28" s="53">
        <v>44974</v>
      </c>
      <c r="D28" s="54">
        <f t="shared" si="1"/>
        <v>8</v>
      </c>
      <c r="E28" s="53">
        <v>44102</v>
      </c>
      <c r="F28" s="4">
        <f>WEEKNUM(E28,2)</f>
        <v>40</v>
      </c>
      <c r="G28" s="4" t="s">
        <v>23</v>
      </c>
      <c r="H28" s="28" t="s">
        <v>198</v>
      </c>
      <c r="I28" s="4" t="s">
        <v>23</v>
      </c>
      <c r="J28" s="60" t="e">
        <f>VLOOKUP(A28,#REF!, 2,FALSE)</f>
        <v>#REF!</v>
      </c>
      <c r="K28" s="5" t="s">
        <v>181</v>
      </c>
      <c r="L28" s="3" t="s">
        <v>222</v>
      </c>
      <c r="M28" s="53" t="s">
        <v>169</v>
      </c>
      <c r="N28" s="7" t="s">
        <v>223</v>
      </c>
    </row>
    <row r="29" spans="1:14" ht="29.25" customHeight="1" thickBot="1">
      <c r="A29" s="3">
        <v>45341</v>
      </c>
      <c r="B29" s="4">
        <f t="shared" si="0"/>
        <v>8</v>
      </c>
      <c r="C29" s="53">
        <v>44977</v>
      </c>
      <c r="D29" s="54">
        <f t="shared" si="1"/>
        <v>9</v>
      </c>
      <c r="E29" s="53">
        <v>44108</v>
      </c>
      <c r="F29" s="4">
        <f>WEEKNUM(E29,2)</f>
        <v>40</v>
      </c>
      <c r="G29" s="4" t="s">
        <v>23</v>
      </c>
      <c r="H29" s="28" t="s">
        <v>44</v>
      </c>
      <c r="I29" s="4" t="s">
        <v>23</v>
      </c>
      <c r="J29" s="60" t="e">
        <f>VLOOKUP(A29,#REF!, 2,FALSE)</f>
        <v>#REF!</v>
      </c>
      <c r="K29" s="5">
        <v>1</v>
      </c>
      <c r="L29" s="3">
        <v>45341</v>
      </c>
      <c r="M29" s="53">
        <v>44977</v>
      </c>
      <c r="N29" s="8" t="s">
        <v>27</v>
      </c>
    </row>
    <row r="30" spans="1:14" ht="30.75" customHeight="1" thickBot="1">
      <c r="A30" s="3">
        <v>45342</v>
      </c>
      <c r="B30" s="4">
        <f t="shared" si="0"/>
        <v>8</v>
      </c>
      <c r="C30" s="53">
        <v>44978</v>
      </c>
      <c r="D30" s="54">
        <f t="shared" si="1"/>
        <v>9</v>
      </c>
      <c r="E30" s="53">
        <v>44106</v>
      </c>
      <c r="F30" s="4">
        <f>WEEKNUM(E30,2)</f>
        <v>40</v>
      </c>
      <c r="G30" s="4" t="s">
        <v>23</v>
      </c>
      <c r="H30" s="28" t="s">
        <v>47</v>
      </c>
      <c r="I30" s="4" t="s">
        <v>23</v>
      </c>
      <c r="J30" s="60" t="e">
        <f>VLOOKUP(A30,#REF!, 2,FALSE)</f>
        <v>#REF!</v>
      </c>
      <c r="K30" s="5">
        <v>1</v>
      </c>
      <c r="L30" s="3">
        <v>45342</v>
      </c>
      <c r="M30" s="53">
        <v>44978</v>
      </c>
      <c r="N30" s="9" t="s">
        <v>45</v>
      </c>
    </row>
    <row r="31" spans="1:14" ht="26.25" thickBot="1">
      <c r="A31" s="3">
        <v>45343</v>
      </c>
      <c r="B31" s="4">
        <f t="shared" si="0"/>
        <v>8</v>
      </c>
      <c r="C31" s="53">
        <v>44979</v>
      </c>
      <c r="D31" s="54">
        <f t="shared" si="1"/>
        <v>9</v>
      </c>
      <c r="E31" s="53">
        <v>44106</v>
      </c>
      <c r="F31" s="4">
        <f>WEEKNUM(E31,2)</f>
        <v>40</v>
      </c>
      <c r="G31" s="4" t="s">
        <v>23</v>
      </c>
      <c r="H31" s="29" t="s">
        <v>46</v>
      </c>
      <c r="I31" s="4" t="s">
        <v>23</v>
      </c>
      <c r="J31" s="60" t="e">
        <f>VLOOKUP(A31,#REF!, 2,FALSE)</f>
        <v>#REF!</v>
      </c>
      <c r="K31" s="10">
        <v>1</v>
      </c>
      <c r="L31" s="3">
        <v>45344</v>
      </c>
      <c r="M31" s="53">
        <v>44979</v>
      </c>
      <c r="N31" s="11" t="s">
        <v>201</v>
      </c>
    </row>
    <row r="32" spans="1:14" s="47" customFormat="1" ht="30" customHeight="1" thickBot="1">
      <c r="A32" s="82">
        <v>45344</v>
      </c>
      <c r="B32" s="83">
        <f t="shared" si="0"/>
        <v>8</v>
      </c>
      <c r="C32" s="82">
        <v>44980</v>
      </c>
      <c r="D32" s="83">
        <f t="shared" si="1"/>
        <v>9</v>
      </c>
      <c r="E32" s="82">
        <v>44107</v>
      </c>
      <c r="F32" s="83">
        <f>WEEKNUM(E32,2)</f>
        <v>40</v>
      </c>
      <c r="G32" s="83" t="s">
        <v>23</v>
      </c>
      <c r="H32" s="85" t="s">
        <v>131</v>
      </c>
      <c r="I32" s="84" t="s">
        <v>23</v>
      </c>
      <c r="J32" s="100" t="e">
        <f>VLOOKUP(A32,#REF!, 2,FALSE)</f>
        <v>#REF!</v>
      </c>
      <c r="K32" s="86">
        <v>2</v>
      </c>
      <c r="L32" s="82" t="s">
        <v>214</v>
      </c>
      <c r="M32" s="82" t="s">
        <v>170</v>
      </c>
      <c r="N32" s="87" t="s">
        <v>202</v>
      </c>
    </row>
    <row r="33" spans="1:14" s="22" customFormat="1" ht="29.1" customHeight="1" thickBot="1">
      <c r="A33" s="36">
        <v>45348</v>
      </c>
      <c r="B33" s="62">
        <f t="shared" si="0"/>
        <v>9</v>
      </c>
      <c r="C33" s="36">
        <v>44984</v>
      </c>
      <c r="D33" s="62">
        <f t="shared" si="1"/>
        <v>10</v>
      </c>
      <c r="E33" s="89">
        <v>44263</v>
      </c>
      <c r="F33" s="90">
        <f t="shared" si="3"/>
        <v>11</v>
      </c>
      <c r="G33" s="12" t="s">
        <v>28</v>
      </c>
      <c r="H33" s="30" t="s">
        <v>66</v>
      </c>
      <c r="I33" s="12">
        <v>1</v>
      </c>
      <c r="J33" s="60" t="e">
        <f>VLOOKUP(A33,#REF!, 2,FALSE)</f>
        <v>#REF!</v>
      </c>
      <c r="K33" s="12">
        <v>1</v>
      </c>
      <c r="L33" s="36">
        <v>45348</v>
      </c>
      <c r="M33" s="53">
        <v>44984</v>
      </c>
      <c r="N33" s="21" t="s">
        <v>29</v>
      </c>
    </row>
    <row r="34" spans="1:14" s="108" customFormat="1" ht="27.75" customHeight="1" thickBot="1">
      <c r="A34" s="76">
        <v>45391</v>
      </c>
      <c r="B34" s="71">
        <f t="shared" si="0"/>
        <v>15</v>
      </c>
      <c r="C34" s="76">
        <v>45036</v>
      </c>
      <c r="D34" s="71">
        <f t="shared" si="1"/>
        <v>17</v>
      </c>
      <c r="E34" s="91">
        <v>44306</v>
      </c>
      <c r="F34" s="92">
        <f t="shared" si="3"/>
        <v>17</v>
      </c>
      <c r="G34" s="105" t="s">
        <v>182</v>
      </c>
      <c r="H34" s="106" t="s">
        <v>63</v>
      </c>
      <c r="I34" s="71">
        <v>7</v>
      </c>
      <c r="J34" s="60" t="e">
        <f>VLOOKUP(A34,#REF!, 2,FALSE)</f>
        <v>#REF!</v>
      </c>
      <c r="K34" s="74" t="s">
        <v>175</v>
      </c>
      <c r="L34" s="76">
        <v>45391</v>
      </c>
      <c r="M34" s="76">
        <v>45036</v>
      </c>
      <c r="N34" s="107" t="s">
        <v>188</v>
      </c>
    </row>
    <row r="35" spans="1:14" s="108" customFormat="1" ht="22.5" customHeight="1" thickBot="1">
      <c r="A35" s="76">
        <v>45392</v>
      </c>
      <c r="B35" s="71">
        <f t="shared" si="0"/>
        <v>15</v>
      </c>
      <c r="C35" s="76">
        <v>45037</v>
      </c>
      <c r="D35" s="71">
        <f t="shared" si="1"/>
        <v>17</v>
      </c>
      <c r="E35" s="91">
        <v>44307</v>
      </c>
      <c r="F35" s="92">
        <f t="shared" si="3"/>
        <v>17</v>
      </c>
      <c r="G35" s="105" t="s">
        <v>182</v>
      </c>
      <c r="H35" s="106" t="s">
        <v>63</v>
      </c>
      <c r="I35" s="71">
        <v>7</v>
      </c>
      <c r="J35" s="60" t="e">
        <f>VLOOKUP(A35,#REF!, 2,FALSE)</f>
        <v>#REF!</v>
      </c>
      <c r="K35" s="73" t="s">
        <v>14</v>
      </c>
      <c r="L35" s="76">
        <v>45392</v>
      </c>
      <c r="M35" s="76">
        <v>45037</v>
      </c>
      <c r="N35" s="107" t="s">
        <v>68</v>
      </c>
    </row>
    <row r="36" spans="1:14" s="108" customFormat="1" ht="22.5" customHeight="1" thickBot="1">
      <c r="A36" s="76">
        <v>45393</v>
      </c>
      <c r="B36" s="71">
        <f t="shared" si="0"/>
        <v>15</v>
      </c>
      <c r="C36" s="76">
        <v>45038</v>
      </c>
      <c r="D36" s="71">
        <f t="shared" si="1"/>
        <v>17</v>
      </c>
      <c r="E36" s="91">
        <v>44308</v>
      </c>
      <c r="F36" s="92">
        <f t="shared" si="3"/>
        <v>17</v>
      </c>
      <c r="G36" s="105" t="s">
        <v>182</v>
      </c>
      <c r="H36" s="106" t="s">
        <v>63</v>
      </c>
      <c r="I36" s="71">
        <v>7</v>
      </c>
      <c r="J36" s="60" t="e">
        <f>VLOOKUP(A36,#REF!, 2,FALSE)</f>
        <v>#REF!</v>
      </c>
      <c r="K36" s="73" t="s">
        <v>14</v>
      </c>
      <c r="L36" s="76">
        <v>45393</v>
      </c>
      <c r="M36" s="76">
        <v>45038</v>
      </c>
      <c r="N36" s="107" t="s">
        <v>68</v>
      </c>
    </row>
    <row r="37" spans="1:14" s="108" customFormat="1" ht="22.5" customHeight="1" thickBot="1">
      <c r="A37" s="76">
        <v>45394</v>
      </c>
      <c r="B37" s="71">
        <f t="shared" si="0"/>
        <v>15</v>
      </c>
      <c r="C37" s="76">
        <v>45039</v>
      </c>
      <c r="D37" s="71">
        <f t="shared" si="1"/>
        <v>17</v>
      </c>
      <c r="E37" s="91">
        <v>44309</v>
      </c>
      <c r="F37" s="92">
        <f t="shared" si="3"/>
        <v>17</v>
      </c>
      <c r="G37" s="105" t="s">
        <v>182</v>
      </c>
      <c r="H37" s="106" t="s">
        <v>63</v>
      </c>
      <c r="I37" s="71">
        <v>7</v>
      </c>
      <c r="J37" s="60" t="e">
        <f>VLOOKUP(A37,#REF!, 2,FALSE)</f>
        <v>#REF!</v>
      </c>
      <c r="K37" s="73" t="s">
        <v>14</v>
      </c>
      <c r="L37" s="76">
        <v>45394</v>
      </c>
      <c r="M37" s="76">
        <v>44674</v>
      </c>
      <c r="N37" s="107" t="s">
        <v>68</v>
      </c>
    </row>
    <row r="38" spans="1:14" s="13" customFormat="1" ht="22.5" customHeight="1" thickBot="1">
      <c r="A38" s="3">
        <v>45397</v>
      </c>
      <c r="B38" s="4">
        <f t="shared" si="0"/>
        <v>16</v>
      </c>
      <c r="C38" s="53">
        <v>45031</v>
      </c>
      <c r="D38" s="54">
        <f t="shared" si="1"/>
        <v>16</v>
      </c>
      <c r="E38" s="53">
        <v>44312</v>
      </c>
      <c r="F38" s="4">
        <f t="shared" si="3"/>
        <v>18</v>
      </c>
      <c r="G38" s="14" t="s">
        <v>28</v>
      </c>
      <c r="H38" s="31" t="s">
        <v>63</v>
      </c>
      <c r="I38" s="4">
        <v>8</v>
      </c>
      <c r="J38" s="60" t="e">
        <f>VLOOKUP(A38,#REF!, 2,FALSE)</f>
        <v>#REF!</v>
      </c>
      <c r="K38" s="17" t="s">
        <v>196</v>
      </c>
      <c r="L38" s="3" t="s">
        <v>224</v>
      </c>
      <c r="M38" s="53" t="s">
        <v>171</v>
      </c>
      <c r="N38" s="8" t="s">
        <v>64</v>
      </c>
    </row>
    <row r="39" spans="1:14" s="35" customFormat="1" ht="24.95" customHeight="1" thickBot="1">
      <c r="A39" s="76">
        <v>45405</v>
      </c>
      <c r="B39" s="71">
        <f t="shared" si="0"/>
        <v>17</v>
      </c>
      <c r="C39" s="76">
        <v>45039</v>
      </c>
      <c r="D39" s="71">
        <f t="shared" si="1"/>
        <v>17</v>
      </c>
      <c r="E39" s="91">
        <v>44317</v>
      </c>
      <c r="F39" s="92">
        <f t="shared" si="3"/>
        <v>18</v>
      </c>
      <c r="G39" s="105" t="s">
        <v>182</v>
      </c>
      <c r="H39" s="72" t="s">
        <v>63</v>
      </c>
      <c r="I39" s="71">
        <v>9</v>
      </c>
      <c r="J39" s="60" t="e">
        <f>VLOOKUP(A39,#REF!, 2,FALSE)</f>
        <v>#REF!</v>
      </c>
      <c r="K39" s="73" t="s">
        <v>14</v>
      </c>
      <c r="L39" s="73">
        <v>45405</v>
      </c>
      <c r="M39" s="53">
        <v>45039</v>
      </c>
      <c r="N39" s="75" t="s">
        <v>172</v>
      </c>
    </row>
    <row r="40" spans="1:14" s="35" customFormat="1" ht="30" customHeight="1" thickBot="1">
      <c r="A40" s="76">
        <v>45413</v>
      </c>
      <c r="B40" s="71">
        <f t="shared" si="0"/>
        <v>18</v>
      </c>
      <c r="C40" s="76">
        <v>45047</v>
      </c>
      <c r="D40" s="71">
        <f t="shared" si="1"/>
        <v>19</v>
      </c>
      <c r="E40" s="91">
        <v>44325</v>
      </c>
      <c r="F40" s="92">
        <f t="shared" si="3"/>
        <v>20</v>
      </c>
      <c r="G40" s="105" t="s">
        <v>182</v>
      </c>
      <c r="H40" s="72" t="s">
        <v>63</v>
      </c>
      <c r="I40" s="72">
        <v>10</v>
      </c>
      <c r="J40" s="60" t="e">
        <f>VLOOKUP(A40,#REF!, 2,FALSE)</f>
        <v>#REF!</v>
      </c>
      <c r="K40" s="73" t="s">
        <v>14</v>
      </c>
      <c r="L40" s="73">
        <v>45413</v>
      </c>
      <c r="M40" s="53">
        <v>45047</v>
      </c>
      <c r="N40" s="75" t="s">
        <v>67</v>
      </c>
    </row>
    <row r="41" spans="1:14" s="19" customFormat="1" ht="29.25" customHeight="1" thickBot="1">
      <c r="A41" s="76">
        <v>45431</v>
      </c>
      <c r="B41" s="71">
        <f t="shared" si="0"/>
        <v>20</v>
      </c>
      <c r="C41" s="76">
        <v>45065</v>
      </c>
      <c r="D41" s="71">
        <f t="shared" si="1"/>
        <v>21</v>
      </c>
      <c r="E41" s="91">
        <v>44343</v>
      </c>
      <c r="F41" s="92">
        <f t="shared" si="3"/>
        <v>22</v>
      </c>
      <c r="G41" s="105" t="s">
        <v>182</v>
      </c>
      <c r="H41" s="72" t="s">
        <v>63</v>
      </c>
      <c r="I41" s="71">
        <v>12</v>
      </c>
      <c r="J41" s="60" t="e">
        <f>VLOOKUP(A41,#REF!, 2,FALSE)</f>
        <v>#REF!</v>
      </c>
      <c r="K41" s="73" t="s">
        <v>14</v>
      </c>
      <c r="L41" s="73">
        <v>45431</v>
      </c>
      <c r="M41" s="53">
        <v>45065</v>
      </c>
      <c r="N41" s="75" t="s">
        <v>128</v>
      </c>
    </row>
    <row r="42" spans="1:14" s="19" customFormat="1" ht="33" customHeight="1" thickBot="1">
      <c r="A42" s="79">
        <v>45444</v>
      </c>
      <c r="B42" s="77">
        <f t="shared" si="0"/>
        <v>22</v>
      </c>
      <c r="C42" s="79">
        <v>45080</v>
      </c>
      <c r="D42" s="77">
        <f t="shared" si="1"/>
        <v>23</v>
      </c>
      <c r="E42" s="46">
        <v>44357</v>
      </c>
      <c r="F42" s="45">
        <f t="shared" si="3"/>
        <v>24</v>
      </c>
      <c r="G42" s="77" t="s">
        <v>65</v>
      </c>
      <c r="H42" s="80" t="s">
        <v>130</v>
      </c>
      <c r="I42" s="77">
        <v>14</v>
      </c>
      <c r="J42" s="60" t="e">
        <f>VLOOKUP(A42,#REF!, 2,FALSE)</f>
        <v>#REF!</v>
      </c>
      <c r="K42" s="81"/>
      <c r="L42" s="79">
        <v>45444</v>
      </c>
      <c r="M42" s="53">
        <v>45080</v>
      </c>
      <c r="N42" s="113" t="s">
        <v>225</v>
      </c>
    </row>
    <row r="43" spans="1:14" ht="29.1" customHeight="1" thickBot="1">
      <c r="A43" s="33">
        <v>45446</v>
      </c>
      <c r="B43" s="14">
        <f t="shared" ref="B43:B72" si="4">WEEKNUM(A43,2)</f>
        <v>23</v>
      </c>
      <c r="C43" s="57">
        <v>45082</v>
      </c>
      <c r="D43" s="58">
        <f>WEEKNUM(C43,2)</f>
        <v>24</v>
      </c>
      <c r="E43" s="57">
        <v>44358</v>
      </c>
      <c r="F43" s="14">
        <f t="shared" si="3"/>
        <v>24</v>
      </c>
      <c r="G43" s="14" t="s">
        <v>65</v>
      </c>
      <c r="H43" s="31" t="s">
        <v>30</v>
      </c>
      <c r="I43" s="14" t="s">
        <v>53</v>
      </c>
      <c r="J43" s="60" t="e">
        <f>VLOOKUP(A43,#REF!, 2,FALSE)</f>
        <v>#REF!</v>
      </c>
      <c r="K43" s="23" t="s">
        <v>74</v>
      </c>
      <c r="L43" s="33" t="s">
        <v>227</v>
      </c>
      <c r="M43" s="53" t="s">
        <v>152</v>
      </c>
      <c r="N43" s="16" t="s">
        <v>30</v>
      </c>
    </row>
    <row r="44" spans="1:14" s="114" customFormat="1" ht="31.5" customHeight="1" thickBot="1">
      <c r="A44" s="79">
        <v>45451</v>
      </c>
      <c r="B44" s="77">
        <f t="shared" si="4"/>
        <v>23</v>
      </c>
      <c r="C44" s="79">
        <v>45087</v>
      </c>
      <c r="D44" s="77">
        <f>WEEKNUM(C44,2)</f>
        <v>24</v>
      </c>
      <c r="E44" s="46">
        <v>44372</v>
      </c>
      <c r="F44" s="45">
        <f t="shared" si="3"/>
        <v>26</v>
      </c>
      <c r="G44" s="77" t="s">
        <v>28</v>
      </c>
      <c r="H44" s="80" t="s">
        <v>70</v>
      </c>
      <c r="I44" s="77">
        <v>15</v>
      </c>
      <c r="J44" s="60" t="e">
        <f>VLOOKUP(A44,#REF!, 2,FALSE)</f>
        <v>#REF!</v>
      </c>
      <c r="K44" s="81">
        <v>1</v>
      </c>
      <c r="L44" s="79">
        <v>45453</v>
      </c>
      <c r="M44" s="53">
        <v>45087</v>
      </c>
      <c r="N44" s="113" t="s">
        <v>226</v>
      </c>
    </row>
    <row r="45" spans="1:14" ht="27.6" customHeight="1" thickBot="1">
      <c r="A45" s="33">
        <v>45446</v>
      </c>
      <c r="B45" s="4">
        <f>WEEKNUM(A45,2)</f>
        <v>23</v>
      </c>
      <c r="C45" s="53">
        <v>45082</v>
      </c>
      <c r="D45" s="54">
        <f t="shared" ref="D45:D72" si="5">WEEKNUM(C45,2)</f>
        <v>24</v>
      </c>
      <c r="E45" s="53">
        <v>44211</v>
      </c>
      <c r="F45" s="4">
        <f>WEEKNUM(E45)</f>
        <v>3</v>
      </c>
      <c r="G45" s="4" t="s">
        <v>28</v>
      </c>
      <c r="H45" s="28" t="s">
        <v>71</v>
      </c>
      <c r="I45" s="14" t="s">
        <v>53</v>
      </c>
      <c r="J45" s="60" t="e">
        <f>VLOOKUP(A45,#REF!, 2,FALSE)</f>
        <v>#REF!</v>
      </c>
      <c r="K45" s="5">
        <v>13</v>
      </c>
      <c r="L45" s="33" t="s">
        <v>228</v>
      </c>
      <c r="M45" s="53" t="s">
        <v>153</v>
      </c>
      <c r="N45" s="6" t="s">
        <v>72</v>
      </c>
    </row>
    <row r="46" spans="1:14" s="19" customFormat="1" ht="29.25" customHeight="1" thickBot="1">
      <c r="A46" s="76">
        <v>45458</v>
      </c>
      <c r="B46" s="71">
        <f t="shared" si="4"/>
        <v>24</v>
      </c>
      <c r="C46" s="76">
        <v>45104</v>
      </c>
      <c r="D46" s="71">
        <f t="shared" si="5"/>
        <v>27</v>
      </c>
      <c r="E46" s="91">
        <v>44371</v>
      </c>
      <c r="F46" s="92">
        <f t="shared" si="3"/>
        <v>26</v>
      </c>
      <c r="G46" s="105" t="s">
        <v>28</v>
      </c>
      <c r="H46" s="72" t="s">
        <v>63</v>
      </c>
      <c r="I46" s="71">
        <v>16</v>
      </c>
      <c r="J46" s="60" t="e">
        <f>VLOOKUP(A46,#REF!, 2,FALSE)</f>
        <v>#REF!</v>
      </c>
      <c r="K46" s="74" t="s">
        <v>229</v>
      </c>
      <c r="L46" s="74">
        <v>45458</v>
      </c>
      <c r="M46" s="53">
        <v>45104</v>
      </c>
      <c r="N46" s="75" t="s">
        <v>85</v>
      </c>
    </row>
    <row r="47" spans="1:14" s="19" customFormat="1" ht="29.25" customHeight="1" thickBot="1">
      <c r="A47" s="76">
        <v>45459</v>
      </c>
      <c r="B47" s="71">
        <f t="shared" si="4"/>
        <v>24</v>
      </c>
      <c r="C47" s="76">
        <v>45105</v>
      </c>
      <c r="D47" s="71">
        <f t="shared" si="5"/>
        <v>27</v>
      </c>
      <c r="E47" s="91">
        <v>44207</v>
      </c>
      <c r="F47" s="92">
        <f t="shared" si="3"/>
        <v>3</v>
      </c>
      <c r="G47" s="105" t="s">
        <v>28</v>
      </c>
      <c r="H47" s="72" t="s">
        <v>63</v>
      </c>
      <c r="I47" s="71">
        <v>16</v>
      </c>
      <c r="J47" s="60" t="e">
        <f>VLOOKUP(A47,#REF!, 2,FALSE)</f>
        <v>#REF!</v>
      </c>
      <c r="K47" s="73" t="s">
        <v>14</v>
      </c>
      <c r="L47" s="74">
        <v>45459</v>
      </c>
      <c r="M47" s="53">
        <v>45105</v>
      </c>
      <c r="N47" s="75" t="s">
        <v>86</v>
      </c>
    </row>
    <row r="48" spans="1:14" s="19" customFormat="1" ht="29.25" customHeight="1" thickBot="1">
      <c r="A48" s="76">
        <v>45460</v>
      </c>
      <c r="B48" s="71">
        <f t="shared" si="4"/>
        <v>25</v>
      </c>
      <c r="C48" s="76">
        <v>45106</v>
      </c>
      <c r="D48" s="71">
        <f t="shared" si="5"/>
        <v>27</v>
      </c>
      <c r="E48" s="91">
        <v>44208</v>
      </c>
      <c r="F48" s="92">
        <f t="shared" si="3"/>
        <v>3</v>
      </c>
      <c r="G48" s="105" t="s">
        <v>28</v>
      </c>
      <c r="H48" s="72" t="s">
        <v>63</v>
      </c>
      <c r="I48" s="71">
        <v>17</v>
      </c>
      <c r="J48" s="60" t="e">
        <f>VLOOKUP(A48,#REF!, 2,FALSE)</f>
        <v>#REF!</v>
      </c>
      <c r="K48" s="73" t="s">
        <v>14</v>
      </c>
      <c r="L48" s="74">
        <v>45460</v>
      </c>
      <c r="M48" s="53">
        <v>45106</v>
      </c>
      <c r="N48" s="75" t="s">
        <v>86</v>
      </c>
    </row>
    <row r="49" spans="1:14" s="19" customFormat="1" ht="29.25" customHeight="1" thickBot="1">
      <c r="A49" s="76">
        <v>45461</v>
      </c>
      <c r="B49" s="71">
        <f t="shared" si="4"/>
        <v>25</v>
      </c>
      <c r="C49" s="76">
        <v>45107</v>
      </c>
      <c r="D49" s="71">
        <f t="shared" si="5"/>
        <v>27</v>
      </c>
      <c r="E49" s="91">
        <v>44209</v>
      </c>
      <c r="F49" s="92">
        <f t="shared" si="3"/>
        <v>3</v>
      </c>
      <c r="G49" s="71" t="s">
        <v>28</v>
      </c>
      <c r="H49" s="72" t="s">
        <v>63</v>
      </c>
      <c r="I49" s="71">
        <v>17</v>
      </c>
      <c r="J49" s="60" t="e">
        <f>VLOOKUP(A49,#REF!, 2,FALSE)</f>
        <v>#REF!</v>
      </c>
      <c r="K49" s="76" t="s">
        <v>14</v>
      </c>
      <c r="L49" s="125">
        <v>45461</v>
      </c>
      <c r="M49" s="53">
        <v>45107</v>
      </c>
      <c r="N49" s="107" t="s">
        <v>86</v>
      </c>
    </row>
    <row r="50" spans="1:14" s="19" customFormat="1" ht="29.25" customHeight="1" thickBot="1">
      <c r="A50" s="76">
        <v>45462</v>
      </c>
      <c r="B50" s="71">
        <f t="shared" si="4"/>
        <v>25</v>
      </c>
      <c r="C50" s="76">
        <v>45108</v>
      </c>
      <c r="D50" s="71">
        <f t="shared" si="5"/>
        <v>27</v>
      </c>
      <c r="E50" s="91">
        <v>44210</v>
      </c>
      <c r="F50" s="92">
        <f t="shared" si="3"/>
        <v>3</v>
      </c>
      <c r="G50" s="71" t="s">
        <v>28</v>
      </c>
      <c r="H50" s="72" t="s">
        <v>63</v>
      </c>
      <c r="I50" s="71">
        <v>17</v>
      </c>
      <c r="J50" s="60" t="e">
        <f>VLOOKUP(A50,#REF!, 2,FALSE)</f>
        <v>#REF!</v>
      </c>
      <c r="K50" s="76" t="s">
        <v>14</v>
      </c>
      <c r="L50" s="125">
        <v>45462</v>
      </c>
      <c r="M50" s="53">
        <v>45108</v>
      </c>
      <c r="N50" s="107" t="s">
        <v>86</v>
      </c>
    </row>
    <row r="51" spans="1:14" ht="27.6" customHeight="1" thickBot="1">
      <c r="A51" s="33">
        <v>45467</v>
      </c>
      <c r="B51" s="4">
        <f t="shared" si="4"/>
        <v>26</v>
      </c>
      <c r="C51" s="53">
        <v>45096</v>
      </c>
      <c r="D51" s="54">
        <f t="shared" si="5"/>
        <v>26</v>
      </c>
      <c r="E51" s="53">
        <v>44215</v>
      </c>
      <c r="F51" s="4">
        <f t="shared" si="3"/>
        <v>4</v>
      </c>
      <c r="G51" s="4" t="s">
        <v>28</v>
      </c>
      <c r="H51" s="28" t="s">
        <v>154</v>
      </c>
      <c r="I51" s="4">
        <v>18</v>
      </c>
      <c r="J51" s="60" t="e">
        <f>VLOOKUP(A51,#REF!, 2,FALSE)</f>
        <v>#REF!</v>
      </c>
      <c r="K51" s="5">
        <v>1</v>
      </c>
      <c r="L51" s="33">
        <v>45467</v>
      </c>
      <c r="M51" s="53">
        <v>45096</v>
      </c>
      <c r="N51" s="6" t="s">
        <v>156</v>
      </c>
    </row>
    <row r="52" spans="1:14" ht="27.6" customHeight="1" thickBot="1">
      <c r="A52" s="33">
        <v>45468</v>
      </c>
      <c r="B52" s="4">
        <f t="shared" si="4"/>
        <v>26</v>
      </c>
      <c r="C52" s="53">
        <v>45097</v>
      </c>
      <c r="D52" s="54">
        <f t="shared" si="5"/>
        <v>26</v>
      </c>
      <c r="E52" s="53">
        <v>44216</v>
      </c>
      <c r="F52" s="4">
        <f t="shared" si="3"/>
        <v>4</v>
      </c>
      <c r="G52" s="4" t="s">
        <v>28</v>
      </c>
      <c r="H52" s="28" t="s">
        <v>73</v>
      </c>
      <c r="I52" s="4">
        <v>18</v>
      </c>
      <c r="J52" s="60" t="e">
        <f>VLOOKUP(A52,#REF!, 2,FALSE)</f>
        <v>#REF!</v>
      </c>
      <c r="K52" s="17">
        <v>5</v>
      </c>
      <c r="L52" s="3" t="s">
        <v>230</v>
      </c>
      <c r="M52" s="53" t="s">
        <v>155</v>
      </c>
      <c r="N52" s="6" t="s">
        <v>73</v>
      </c>
    </row>
    <row r="53" spans="1:14" ht="29.25" customHeight="1" thickBot="1">
      <c r="A53" s="3">
        <v>45468</v>
      </c>
      <c r="B53" s="4">
        <f t="shared" si="4"/>
        <v>26</v>
      </c>
      <c r="C53" s="53">
        <v>45097</v>
      </c>
      <c r="D53" s="54">
        <f t="shared" si="5"/>
        <v>26</v>
      </c>
      <c r="E53" s="53">
        <v>44227</v>
      </c>
      <c r="F53" s="4">
        <f t="shared" si="3"/>
        <v>6</v>
      </c>
      <c r="G53" s="4" t="s">
        <v>28</v>
      </c>
      <c r="H53" s="28" t="s">
        <v>134</v>
      </c>
      <c r="I53" s="4" t="s">
        <v>233</v>
      </c>
      <c r="J53" s="60" t="e">
        <f>VLOOKUP(A53,#REF!, 2,FALSE)</f>
        <v>#REF!</v>
      </c>
      <c r="K53" s="17">
        <v>7</v>
      </c>
      <c r="L53" s="3" t="s">
        <v>231</v>
      </c>
      <c r="M53" s="53" t="s">
        <v>157</v>
      </c>
      <c r="N53" s="6" t="s">
        <v>134</v>
      </c>
    </row>
    <row r="54" spans="1:14" ht="29.25" customHeight="1" thickBot="1">
      <c r="A54" s="3">
        <v>45475</v>
      </c>
      <c r="B54" s="4">
        <f t="shared" si="4"/>
        <v>27</v>
      </c>
      <c r="C54" s="53">
        <v>45110</v>
      </c>
      <c r="D54" s="54">
        <f t="shared" si="5"/>
        <v>28</v>
      </c>
      <c r="E54" s="53">
        <v>44239</v>
      </c>
      <c r="F54" s="4">
        <f t="shared" si="3"/>
        <v>7</v>
      </c>
      <c r="G54" s="4" t="s">
        <v>28</v>
      </c>
      <c r="H54" s="28" t="s">
        <v>138</v>
      </c>
      <c r="I54" s="4">
        <v>19</v>
      </c>
      <c r="J54" s="60" t="e">
        <f>VLOOKUP(A54,#REF!, 2,FALSE)</f>
        <v>#REF!</v>
      </c>
      <c r="K54" s="5">
        <v>1</v>
      </c>
      <c r="L54" s="3">
        <v>45475</v>
      </c>
      <c r="M54" s="53">
        <v>45110</v>
      </c>
      <c r="N54" s="6" t="s">
        <v>20</v>
      </c>
    </row>
    <row r="55" spans="1:14" ht="29.25" customHeight="1" thickBot="1">
      <c r="A55" s="3">
        <v>45476</v>
      </c>
      <c r="B55" s="4">
        <f t="shared" si="4"/>
        <v>27</v>
      </c>
      <c r="C55" s="53">
        <v>45111</v>
      </c>
      <c r="D55" s="54">
        <f t="shared" si="5"/>
        <v>28</v>
      </c>
      <c r="E55" s="53">
        <v>44243</v>
      </c>
      <c r="F55" s="4">
        <f t="shared" si="3"/>
        <v>8</v>
      </c>
      <c r="G55" s="4" t="s">
        <v>28</v>
      </c>
      <c r="H55" s="28" t="s">
        <v>139</v>
      </c>
      <c r="I55" s="4">
        <v>19</v>
      </c>
      <c r="J55" s="60" t="e">
        <f>VLOOKUP(A55,#REF!, 2,FALSE)</f>
        <v>#REF!</v>
      </c>
      <c r="K55" s="5">
        <v>1</v>
      </c>
      <c r="L55" s="3">
        <v>45476</v>
      </c>
      <c r="M55" s="53">
        <v>45111</v>
      </c>
      <c r="N55" s="6" t="s">
        <v>21</v>
      </c>
    </row>
    <row r="56" spans="1:14" ht="29.25" customHeight="1" thickBot="1">
      <c r="A56" s="3">
        <v>45477</v>
      </c>
      <c r="B56" s="4">
        <f t="shared" si="4"/>
        <v>27</v>
      </c>
      <c r="C56" s="53">
        <v>44742</v>
      </c>
      <c r="D56" s="54">
        <f t="shared" si="5"/>
        <v>27</v>
      </c>
      <c r="E56" s="53">
        <v>44244</v>
      </c>
      <c r="F56" s="4">
        <f t="shared" si="3"/>
        <v>8</v>
      </c>
      <c r="G56" s="4" t="s">
        <v>28</v>
      </c>
      <c r="H56" s="28" t="s">
        <v>80</v>
      </c>
      <c r="I56" s="4">
        <v>19</v>
      </c>
      <c r="J56" s="60" t="e">
        <f>VLOOKUP(A56,#REF!, 2,FALSE)</f>
        <v>#REF!</v>
      </c>
      <c r="K56" s="5">
        <v>1</v>
      </c>
      <c r="L56" s="3">
        <v>45477</v>
      </c>
      <c r="M56" s="53">
        <v>45112</v>
      </c>
      <c r="N56" s="6" t="s">
        <v>22</v>
      </c>
    </row>
    <row r="57" spans="1:14" ht="29.25" customHeight="1" thickBot="1">
      <c r="A57" s="3">
        <v>45478</v>
      </c>
      <c r="B57" s="4">
        <f t="shared" si="4"/>
        <v>27</v>
      </c>
      <c r="C57" s="53">
        <v>44743</v>
      </c>
      <c r="D57" s="54">
        <f t="shared" si="5"/>
        <v>27</v>
      </c>
      <c r="E57" s="53">
        <v>44245</v>
      </c>
      <c r="F57" s="4">
        <f t="shared" si="3"/>
        <v>8</v>
      </c>
      <c r="G57" s="4" t="s">
        <v>28</v>
      </c>
      <c r="H57" s="28" t="s">
        <v>136</v>
      </c>
      <c r="I57" s="4">
        <v>19</v>
      </c>
      <c r="J57" s="60" t="e">
        <f>VLOOKUP(A57,#REF!, 2,FALSE)</f>
        <v>#REF!</v>
      </c>
      <c r="K57" s="5">
        <v>2</v>
      </c>
      <c r="L57" s="3" t="s">
        <v>232</v>
      </c>
      <c r="M57" s="53" t="s">
        <v>164</v>
      </c>
      <c r="N57" s="6" t="s">
        <v>137</v>
      </c>
    </row>
    <row r="58" spans="1:14" ht="37.5" customHeight="1" thickBot="1">
      <c r="A58" s="95">
        <v>45475</v>
      </c>
      <c r="B58" s="96">
        <f t="shared" si="4"/>
        <v>27</v>
      </c>
      <c r="C58" s="95">
        <v>44747</v>
      </c>
      <c r="D58" s="96">
        <f t="shared" si="5"/>
        <v>28</v>
      </c>
      <c r="E58" s="95">
        <v>44403</v>
      </c>
      <c r="F58" s="96">
        <f>WEEKNUM(E58)</f>
        <v>31</v>
      </c>
      <c r="G58" s="97" t="s">
        <v>90</v>
      </c>
      <c r="H58" s="97" t="s">
        <v>90</v>
      </c>
      <c r="I58" s="96">
        <v>20</v>
      </c>
      <c r="J58" s="60" t="e">
        <f>VLOOKUP(A58,#REF!, 2,FALSE)</f>
        <v>#REF!</v>
      </c>
      <c r="K58" s="96">
        <v>5</v>
      </c>
      <c r="L58" s="98" t="s">
        <v>234</v>
      </c>
      <c r="M58" s="53" t="s">
        <v>163</v>
      </c>
      <c r="N58" s="99" t="s">
        <v>235</v>
      </c>
    </row>
    <row r="59" spans="1:14" ht="38.25" customHeight="1" thickBot="1">
      <c r="A59" s="3">
        <v>45474</v>
      </c>
      <c r="B59" s="4">
        <f t="shared" si="4"/>
        <v>27</v>
      </c>
      <c r="C59" s="53">
        <v>45103</v>
      </c>
      <c r="D59" s="54">
        <f t="shared" si="5"/>
        <v>27</v>
      </c>
      <c r="E59" s="53"/>
      <c r="F59" s="4">
        <f t="shared" si="3"/>
        <v>0</v>
      </c>
      <c r="G59" s="4" t="s">
        <v>31</v>
      </c>
      <c r="H59" s="28" t="s">
        <v>135</v>
      </c>
      <c r="I59" s="4" t="s">
        <v>132</v>
      </c>
      <c r="J59" s="60" t="e">
        <f>VLOOKUP(A59,#REF!, 2,FALSE)</f>
        <v>#REF!</v>
      </c>
      <c r="K59" s="17">
        <v>1</v>
      </c>
      <c r="L59" s="34">
        <v>45474</v>
      </c>
      <c r="M59" s="53">
        <v>45103</v>
      </c>
      <c r="N59" s="6" t="s">
        <v>236</v>
      </c>
    </row>
    <row r="60" spans="1:14" ht="29.25" customHeight="1" thickBot="1">
      <c r="A60" s="3">
        <v>45478</v>
      </c>
      <c r="B60" s="4">
        <f t="shared" si="4"/>
        <v>27</v>
      </c>
      <c r="C60" s="53">
        <v>45114</v>
      </c>
      <c r="D60" s="54">
        <f t="shared" si="5"/>
        <v>28</v>
      </c>
      <c r="E60" s="53">
        <v>44417</v>
      </c>
      <c r="F60" s="4">
        <f t="shared" si="3"/>
        <v>33</v>
      </c>
      <c r="G60" s="4" t="s">
        <v>31</v>
      </c>
      <c r="H60" s="28" t="s">
        <v>238</v>
      </c>
      <c r="I60" s="4" t="s">
        <v>132</v>
      </c>
      <c r="J60" s="60" t="e">
        <f>VLOOKUP(A60,#REF!, 2,FALSE)</f>
        <v>#REF!</v>
      </c>
      <c r="K60" s="17">
        <v>5</v>
      </c>
      <c r="L60" s="34" t="s">
        <v>237</v>
      </c>
      <c r="M60" s="53" t="s">
        <v>158</v>
      </c>
      <c r="N60" s="6" t="s">
        <v>142</v>
      </c>
    </row>
    <row r="61" spans="1:14" ht="29.25" customHeight="1" thickBot="1">
      <c r="A61" s="3">
        <v>45478</v>
      </c>
      <c r="B61" s="4">
        <f>WEEKNUM(A61,2)</f>
        <v>27</v>
      </c>
      <c r="C61" s="53">
        <v>44749</v>
      </c>
      <c r="D61" s="54">
        <f>WEEKNUM(C61,2)</f>
        <v>28</v>
      </c>
      <c r="E61" s="53">
        <v>44419</v>
      </c>
      <c r="F61" s="4">
        <f>WEEKNUM(E61)</f>
        <v>33</v>
      </c>
      <c r="G61" s="4" t="s">
        <v>31</v>
      </c>
      <c r="H61" s="28" t="s">
        <v>43</v>
      </c>
      <c r="I61" s="4" t="s">
        <v>132</v>
      </c>
      <c r="J61" s="60" t="e">
        <f>VLOOKUP(A61,#REF!, 2,FALSE)</f>
        <v>#REF!</v>
      </c>
      <c r="K61" s="17">
        <v>9</v>
      </c>
      <c r="L61" s="34" t="s">
        <v>261</v>
      </c>
      <c r="M61" s="53" t="s">
        <v>173</v>
      </c>
      <c r="N61" s="6" t="s">
        <v>143</v>
      </c>
    </row>
    <row r="62" spans="1:14" ht="29.25" customHeight="1" thickBot="1">
      <c r="A62" s="3">
        <v>45483</v>
      </c>
      <c r="B62" s="4">
        <f t="shared" si="4"/>
        <v>28</v>
      </c>
      <c r="C62" s="53">
        <v>45118</v>
      </c>
      <c r="D62" s="54">
        <f t="shared" si="5"/>
        <v>29</v>
      </c>
      <c r="E62" s="53">
        <v>44425</v>
      </c>
      <c r="F62" s="4">
        <f t="shared" si="3"/>
        <v>34</v>
      </c>
      <c r="G62" s="4" t="s">
        <v>31</v>
      </c>
      <c r="H62" s="28" t="s">
        <v>144</v>
      </c>
      <c r="I62" s="4" t="s">
        <v>132</v>
      </c>
      <c r="J62" s="60" t="e">
        <f>VLOOKUP(A62,#REF!, 2,FALSE)</f>
        <v>#REF!</v>
      </c>
      <c r="K62" s="17">
        <v>1</v>
      </c>
      <c r="L62" s="37">
        <v>45484</v>
      </c>
      <c r="M62" s="53">
        <v>45118</v>
      </c>
      <c r="N62" s="6" t="s">
        <v>190</v>
      </c>
    </row>
    <row r="63" spans="1:14" ht="45" customHeight="1" thickBot="1">
      <c r="A63" s="3">
        <v>45484</v>
      </c>
      <c r="B63" s="4">
        <f t="shared" si="4"/>
        <v>28</v>
      </c>
      <c r="C63" s="53">
        <v>44747</v>
      </c>
      <c r="D63" s="54">
        <f t="shared" si="5"/>
        <v>28</v>
      </c>
      <c r="E63" s="53">
        <v>44426</v>
      </c>
      <c r="F63" s="4">
        <f t="shared" si="3"/>
        <v>34</v>
      </c>
      <c r="G63" s="4" t="s">
        <v>31</v>
      </c>
      <c r="H63" s="28" t="s">
        <v>146</v>
      </c>
      <c r="I63" s="4" t="s">
        <v>132</v>
      </c>
      <c r="J63" s="60" t="e">
        <f>VLOOKUP(A63,#REF!, 2,FALSE)</f>
        <v>#REF!</v>
      </c>
      <c r="K63" s="5">
        <v>2</v>
      </c>
      <c r="L63" s="37" t="s">
        <v>239</v>
      </c>
      <c r="M63" s="53" t="s">
        <v>159</v>
      </c>
      <c r="N63" s="6" t="s">
        <v>145</v>
      </c>
    </row>
    <row r="64" spans="1:14" s="19" customFormat="1" ht="29.25" customHeight="1" thickBot="1">
      <c r="A64" s="88">
        <v>45486</v>
      </c>
      <c r="B64" s="84">
        <f t="shared" si="4"/>
        <v>28</v>
      </c>
      <c r="C64" s="88">
        <v>45121</v>
      </c>
      <c r="D64" s="84">
        <f t="shared" si="5"/>
        <v>29</v>
      </c>
      <c r="E64" s="56"/>
      <c r="F64" s="48">
        <f t="shared" si="3"/>
        <v>0</v>
      </c>
      <c r="G64" s="84" t="s">
        <v>31</v>
      </c>
      <c r="H64" s="85" t="s">
        <v>131</v>
      </c>
      <c r="I64" s="84" t="s">
        <v>132</v>
      </c>
      <c r="J64" s="60" t="e">
        <f>VLOOKUP(A64,#REF!, 2,FALSE)</f>
        <v>#REF!</v>
      </c>
      <c r="K64" s="86">
        <v>1</v>
      </c>
      <c r="L64" s="88">
        <v>45486</v>
      </c>
      <c r="M64" s="53">
        <v>45121</v>
      </c>
      <c r="N64" s="87" t="s">
        <v>202</v>
      </c>
    </row>
    <row r="65" spans="1:14" s="19" customFormat="1" ht="29.25" customHeight="1" thickBot="1">
      <c r="A65" s="73">
        <v>45488</v>
      </c>
      <c r="B65" s="103">
        <f t="shared" si="4"/>
        <v>29</v>
      </c>
      <c r="C65" s="73">
        <v>45122</v>
      </c>
      <c r="D65" s="103">
        <f t="shared" si="5"/>
        <v>29</v>
      </c>
      <c r="E65" s="91"/>
      <c r="F65" s="92"/>
      <c r="G65" s="103" t="s">
        <v>183</v>
      </c>
      <c r="H65" s="104" t="s">
        <v>31</v>
      </c>
      <c r="I65" s="103"/>
      <c r="J65" s="60" t="e">
        <f>VLOOKUP(A65,#REF!, 2,FALSE)</f>
        <v>#REF!</v>
      </c>
      <c r="K65" s="73" t="s">
        <v>14</v>
      </c>
      <c r="L65" s="73">
        <v>45488</v>
      </c>
      <c r="M65" s="53">
        <v>44757</v>
      </c>
      <c r="N65" s="75" t="s">
        <v>87</v>
      </c>
    </row>
    <row r="66" spans="1:14" ht="24.95" customHeight="1" thickBot="1">
      <c r="A66" s="36">
        <v>45489</v>
      </c>
      <c r="B66" s="62">
        <f t="shared" si="4"/>
        <v>29</v>
      </c>
      <c r="C66" s="36">
        <v>45124</v>
      </c>
      <c r="D66" s="62">
        <f t="shared" si="5"/>
        <v>30</v>
      </c>
      <c r="E66" s="53">
        <v>44424</v>
      </c>
      <c r="F66" s="24">
        <f t="shared" si="3"/>
        <v>34</v>
      </c>
      <c r="G66" s="62" t="s">
        <v>31</v>
      </c>
      <c r="H66" s="109" t="s">
        <v>82</v>
      </c>
      <c r="I66" s="62">
        <v>1</v>
      </c>
      <c r="J66" s="60" t="e">
        <f>VLOOKUP(A66,#REF!, 2,FALSE)</f>
        <v>#REF!</v>
      </c>
      <c r="K66" s="110">
        <v>2</v>
      </c>
      <c r="L66" s="111">
        <v>45489</v>
      </c>
      <c r="M66" s="53">
        <v>45124</v>
      </c>
      <c r="N66" s="112" t="s">
        <v>160</v>
      </c>
    </row>
    <row r="67" spans="1:14" s="114" customFormat="1" ht="24.95" customHeight="1" thickBot="1">
      <c r="A67" s="124">
        <v>45521</v>
      </c>
      <c r="B67" s="126">
        <f t="shared" si="4"/>
        <v>33</v>
      </c>
      <c r="C67" s="124">
        <v>45157</v>
      </c>
      <c r="D67" s="126">
        <f t="shared" si="5"/>
        <v>34</v>
      </c>
      <c r="E67" s="124">
        <v>44457</v>
      </c>
      <c r="F67" s="126">
        <f t="shared" si="3"/>
        <v>38</v>
      </c>
      <c r="G67" s="126" t="s">
        <v>31</v>
      </c>
      <c r="H67" s="127" t="s">
        <v>88</v>
      </c>
      <c r="I67" s="126">
        <v>5</v>
      </c>
      <c r="J67" s="128" t="e">
        <f>VLOOKUP(A67,#REF!, 2,FALSE)</f>
        <v>#REF!</v>
      </c>
      <c r="K67" s="129"/>
      <c r="L67" s="130">
        <v>45521</v>
      </c>
      <c r="M67" s="131">
        <v>45157</v>
      </c>
      <c r="N67" s="132" t="s">
        <v>83</v>
      </c>
    </row>
    <row r="68" spans="1:14" s="114" customFormat="1" ht="22.5" customHeight="1" thickBot="1">
      <c r="A68" s="33">
        <v>45522</v>
      </c>
      <c r="B68" s="14">
        <f t="shared" si="4"/>
        <v>33</v>
      </c>
      <c r="C68" s="53">
        <v>45158</v>
      </c>
      <c r="D68" s="58">
        <f t="shared" si="5"/>
        <v>34</v>
      </c>
      <c r="E68" s="57">
        <v>44458</v>
      </c>
      <c r="F68" s="14">
        <f t="shared" si="3"/>
        <v>39</v>
      </c>
      <c r="G68" s="14" t="s">
        <v>31</v>
      </c>
      <c r="H68" s="31" t="s">
        <v>32</v>
      </c>
      <c r="I68" s="14">
        <v>5</v>
      </c>
      <c r="J68" s="93" t="e">
        <f>VLOOKUP(A68,#REF!, 2,FALSE)</f>
        <v>#REF!</v>
      </c>
      <c r="K68" s="15"/>
      <c r="L68" s="33">
        <v>45522</v>
      </c>
      <c r="M68" s="57">
        <v>45158</v>
      </c>
      <c r="N68" s="16" t="s">
        <v>84</v>
      </c>
    </row>
    <row r="69" spans="1:14" ht="22.5" customHeight="1" thickBot="1">
      <c r="A69" s="33">
        <v>45523</v>
      </c>
      <c r="B69" s="4">
        <f t="shared" si="4"/>
        <v>34</v>
      </c>
      <c r="C69" s="53">
        <v>45159</v>
      </c>
      <c r="D69" s="54">
        <f t="shared" si="5"/>
        <v>35</v>
      </c>
      <c r="E69" s="53">
        <v>44459</v>
      </c>
      <c r="F69" s="4">
        <f t="shared" si="3"/>
        <v>39</v>
      </c>
      <c r="G69" s="4" t="s">
        <v>31</v>
      </c>
      <c r="H69" s="28" t="s">
        <v>32</v>
      </c>
      <c r="I69" s="4">
        <v>6</v>
      </c>
      <c r="J69" s="60" t="e">
        <f>VLOOKUP(A69,#REF!, 2,FALSE)</f>
        <v>#REF!</v>
      </c>
      <c r="K69" s="5">
        <v>6</v>
      </c>
      <c r="L69" s="3" t="s">
        <v>240</v>
      </c>
      <c r="M69" s="53" t="s">
        <v>161</v>
      </c>
      <c r="N69" s="6" t="s">
        <v>32</v>
      </c>
    </row>
    <row r="70" spans="1:14" ht="22.5" customHeight="1" thickBot="1">
      <c r="A70" s="3">
        <v>45523</v>
      </c>
      <c r="B70" s="4">
        <f t="shared" si="4"/>
        <v>34</v>
      </c>
      <c r="C70" s="53">
        <v>45159</v>
      </c>
      <c r="D70" s="54">
        <f t="shared" si="5"/>
        <v>35</v>
      </c>
      <c r="E70" s="53">
        <v>44459</v>
      </c>
      <c r="F70" s="4">
        <f t="shared" si="3"/>
        <v>39</v>
      </c>
      <c r="G70" s="4" t="s">
        <v>31</v>
      </c>
      <c r="H70" s="28" t="s">
        <v>33</v>
      </c>
      <c r="I70" s="4">
        <v>6</v>
      </c>
      <c r="J70" s="60" t="e">
        <f>VLOOKUP(A70,#REF!, 2,FALSE)</f>
        <v>#REF!</v>
      </c>
      <c r="K70" s="5">
        <v>7</v>
      </c>
      <c r="L70" s="3" t="s">
        <v>241</v>
      </c>
      <c r="M70" s="53" t="s">
        <v>162</v>
      </c>
      <c r="N70" s="6" t="s">
        <v>33</v>
      </c>
    </row>
    <row r="71" spans="1:14" s="19" customFormat="1" ht="36" customHeight="1" thickBot="1">
      <c r="A71" s="73">
        <v>45534</v>
      </c>
      <c r="B71" s="103">
        <f t="shared" si="4"/>
        <v>35</v>
      </c>
      <c r="C71" s="73">
        <v>45168</v>
      </c>
      <c r="D71" s="103">
        <f t="shared" si="5"/>
        <v>36</v>
      </c>
      <c r="E71" s="91"/>
      <c r="F71" s="92"/>
      <c r="G71" s="103" t="s">
        <v>183</v>
      </c>
      <c r="H71" s="104" t="s">
        <v>31</v>
      </c>
      <c r="I71" s="103"/>
      <c r="J71" s="60" t="e">
        <f>VLOOKUP(A71,#REF!, 2,FALSE)</f>
        <v>#REF!</v>
      </c>
      <c r="K71" s="73" t="s">
        <v>14</v>
      </c>
      <c r="L71" s="73">
        <v>45534</v>
      </c>
      <c r="M71" s="53">
        <v>45168</v>
      </c>
      <c r="N71" s="75" t="s">
        <v>89</v>
      </c>
    </row>
    <row r="72" spans="1:14" s="13" customFormat="1" ht="34.5" customHeight="1" thickBot="1">
      <c r="A72" s="36">
        <v>45565</v>
      </c>
      <c r="B72" s="62">
        <f t="shared" si="4"/>
        <v>40</v>
      </c>
      <c r="C72" s="36">
        <v>44836</v>
      </c>
      <c r="D72" s="62">
        <f t="shared" si="5"/>
        <v>40</v>
      </c>
      <c r="E72" s="36">
        <v>44473</v>
      </c>
      <c r="F72" s="62">
        <f t="shared" si="3"/>
        <v>41</v>
      </c>
      <c r="G72" s="30" t="s">
        <v>166</v>
      </c>
      <c r="H72" s="30" t="s">
        <v>165</v>
      </c>
      <c r="I72" s="12"/>
      <c r="J72" s="60" t="e">
        <f>VLOOKUP(A72,#REF!, 2,FALSE)</f>
        <v>#REF!</v>
      </c>
      <c r="K72" s="12">
        <v>1</v>
      </c>
      <c r="L72" s="36">
        <v>45565</v>
      </c>
      <c r="M72" s="53">
        <v>45201</v>
      </c>
      <c r="N72" s="21" t="s">
        <v>242</v>
      </c>
    </row>
  </sheetData>
  <autoFilter ref="A2:N72" xr:uid="{00000000-0009-0000-0000-000004000000}"/>
  <mergeCells count="1">
    <mergeCell ref="G1:N1"/>
  </mergeCells>
  <printOptions horizontalCentered="1"/>
  <pageMargins left="0.23622047244094491" right="0.23622047244094491" top="0.74803149606299213" bottom="0.74803149606299213" header="0.31496062992125984" footer="0.31496062992125984"/>
  <pageSetup paperSize="9" scale="36" fitToHeight="0" orientation="portrait" r:id="rId1"/>
  <headerFooter>
    <oddFooter>&amp;CSayfa &amp;P / &amp;N&amp;RYTÜ Öğrenci İşleri Daire Başkanlığı</oddFooter>
  </headerFooter>
  <rowBreaks count="1" manualBreakCount="1">
    <brk id="65" min="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8</vt:i4>
      </vt:variant>
    </vt:vector>
  </HeadingPairs>
  <TitlesOfParts>
    <vt:vector size="13" baseType="lpstr">
      <vt:lpstr>ASIL ÖZET</vt:lpstr>
      <vt:lpstr>2024-2025 BÜT DAHİL-KISa-eski</vt:lpstr>
      <vt:lpstr>2024-2025 DERS-KAYIT TAKVİMİ</vt:lpstr>
      <vt:lpstr>2024-2025 LİSANS GEÇİŞ-BAŞVURU</vt:lpstr>
      <vt:lpstr>BAŞLANGIÇLAR</vt:lpstr>
      <vt:lpstr>'2024-2025 BÜT DAHİL-KISa-eski'!Yazdırma_Alanı</vt:lpstr>
      <vt:lpstr>'2024-2025 DERS-KAYIT TAKVİMİ'!Yazdırma_Alanı</vt:lpstr>
      <vt:lpstr>'2024-2025 LİSANS GEÇİŞ-BAŞVURU'!Yazdırma_Alanı</vt:lpstr>
      <vt:lpstr>BAŞLANGIÇLAR!Yazdırma_Alanı</vt:lpstr>
      <vt:lpstr>'2024-2025 BÜT DAHİL-KISa-eski'!Yazdırma_Başlıkları</vt:lpstr>
      <vt:lpstr>'2024-2025 DERS-KAYIT TAKVİMİ'!Yazdırma_Başlıkları</vt:lpstr>
      <vt:lpstr>'2024-2025 LİSANS GEÇİŞ-BAŞVURU'!Yazdırma_Başlıkları</vt:lpstr>
      <vt:lpstr>BAŞLANGIÇLAR!Yazdırma_Başlıkları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Hicran Burcu AYDIN</dc:creator>
  <cp:lastModifiedBy>Salim YÜCE</cp:lastModifiedBy>
  <cp:lastPrinted>2024-07-26T09:28:02Z</cp:lastPrinted>
  <dcterms:created xsi:type="dcterms:W3CDTF">2021-05-17T03:42:14Z</dcterms:created>
  <dcterms:modified xsi:type="dcterms:W3CDTF">2025-05-21T16:14:33Z</dcterms:modified>
</cp:coreProperties>
</file>